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ehat312/dsir-426/assignments/projects/capstone/data/"/>
    </mc:Choice>
  </mc:AlternateContent>
  <xr:revisionPtr revIDLastSave="0" documentId="13_ncr:40009_{AFD6675A-CA0A-0147-ADAA-C80F037AE90C}" xr6:coauthVersionLast="47" xr6:coauthVersionMax="47" xr10:uidLastSave="{00000000-0000-0000-0000-000000000000}"/>
  <bookViews>
    <workbookView xWindow="-32000" yWindow="-1280" windowWidth="32000" windowHeight="15660"/>
  </bookViews>
  <sheets>
    <sheet name="all_sectors" sheetId="10" r:id="rId1"/>
    <sheet name="all_sectors_python_ann" sheetId="15" r:id="rId2"/>
    <sheet name="all_sectors_python_qtr" sheetId="16" r:id="rId3"/>
    <sheet name="retail" sheetId="11" r:id="rId4"/>
    <sheet name="mf" sheetId="12" r:id="rId5"/>
    <sheet name="industrial" sheetId="13" r:id="rId6"/>
    <sheet name="hotel" sheetId="14" r:id="rId7"/>
    <sheet name="re_buyers" sheetId="1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45" i="16" l="1"/>
  <c r="F345" i="16" s="1"/>
  <c r="D344" i="16"/>
  <c r="F344" i="16" s="1"/>
  <c r="D343" i="16"/>
  <c r="F343" i="16" s="1"/>
  <c r="D342" i="16"/>
  <c r="F342" i="16" s="1"/>
  <c r="D341" i="16"/>
  <c r="F341" i="16" s="1"/>
  <c r="D340" i="16"/>
  <c r="F340" i="16" s="1"/>
  <c r="D339" i="16"/>
  <c r="F339" i="16" s="1"/>
  <c r="D338" i="16"/>
  <c r="F338" i="16" s="1"/>
  <c r="D337" i="16"/>
  <c r="F337" i="16" s="1"/>
  <c r="D336" i="16"/>
  <c r="F336" i="16" s="1"/>
  <c r="D335" i="16"/>
  <c r="F335" i="16" s="1"/>
  <c r="D334" i="16"/>
  <c r="F334" i="16" s="1"/>
  <c r="D333" i="16"/>
  <c r="F333" i="16" s="1"/>
  <c r="D332" i="16"/>
  <c r="F332" i="16" s="1"/>
  <c r="D331" i="16"/>
  <c r="F331" i="16" s="1"/>
  <c r="D330" i="16"/>
  <c r="F330" i="16" s="1"/>
  <c r="D329" i="16"/>
  <c r="F329" i="16" s="1"/>
  <c r="D328" i="16"/>
  <c r="F328" i="16" s="1"/>
  <c r="D327" i="16"/>
  <c r="F327" i="16" s="1"/>
  <c r="D326" i="16"/>
  <c r="F326" i="16" s="1"/>
  <c r="D325" i="16"/>
  <c r="F325" i="16" s="1"/>
  <c r="D324" i="16"/>
  <c r="F324" i="16" s="1"/>
  <c r="D323" i="16"/>
  <c r="F323" i="16" s="1"/>
  <c r="D322" i="16"/>
  <c r="F322" i="16" s="1"/>
  <c r="D321" i="16"/>
  <c r="F321" i="16" s="1"/>
  <c r="D320" i="16"/>
  <c r="F320" i="16" s="1"/>
  <c r="D319" i="16"/>
  <c r="F319" i="16" s="1"/>
  <c r="D318" i="16"/>
  <c r="F318" i="16" s="1"/>
  <c r="D317" i="16"/>
  <c r="F317" i="16" s="1"/>
  <c r="D316" i="16"/>
  <c r="F316" i="16" s="1"/>
  <c r="D315" i="16"/>
  <c r="F315" i="16" s="1"/>
  <c r="D314" i="16"/>
  <c r="F314" i="16" s="1"/>
  <c r="D313" i="16"/>
  <c r="F313" i="16" s="1"/>
  <c r="D312" i="16"/>
  <c r="F312" i="16" s="1"/>
  <c r="D311" i="16"/>
  <c r="F311" i="16" s="1"/>
  <c r="D310" i="16"/>
  <c r="F310" i="16" s="1"/>
  <c r="D309" i="16"/>
  <c r="F309" i="16" s="1"/>
  <c r="D308" i="16"/>
  <c r="F308" i="16" s="1"/>
  <c r="D307" i="16"/>
  <c r="F307" i="16" s="1"/>
  <c r="D306" i="16"/>
  <c r="D305" i="16"/>
  <c r="F305" i="16" s="1"/>
  <c r="D304" i="16"/>
  <c r="D303" i="16"/>
  <c r="D302" i="16"/>
  <c r="D301" i="16"/>
  <c r="D300" i="16"/>
  <c r="D299" i="16"/>
  <c r="D298" i="16"/>
  <c r="D297" i="16"/>
  <c r="D296" i="16"/>
  <c r="D295" i="16"/>
  <c r="D294" i="16"/>
  <c r="D293" i="16"/>
  <c r="D292" i="16"/>
  <c r="D291" i="16"/>
  <c r="D290" i="16"/>
  <c r="D289" i="16"/>
  <c r="F289" i="16" s="1"/>
  <c r="D288" i="16"/>
  <c r="D287" i="16"/>
  <c r="F287" i="16" s="1"/>
  <c r="D286" i="16"/>
  <c r="D285" i="16"/>
  <c r="F285" i="16" s="1"/>
  <c r="D284" i="16"/>
  <c r="D283" i="16"/>
  <c r="F283" i="16" s="1"/>
  <c r="D282" i="16"/>
  <c r="D281" i="16"/>
  <c r="F281" i="16" s="1"/>
  <c r="D280" i="16"/>
  <c r="D279" i="16"/>
  <c r="F279" i="16" s="1"/>
  <c r="D278" i="16"/>
  <c r="D277" i="16"/>
  <c r="F277" i="16" s="1"/>
  <c r="D276" i="16"/>
  <c r="D275" i="16"/>
  <c r="F275" i="16" s="1"/>
  <c r="D274" i="16"/>
  <c r="D273" i="16"/>
  <c r="F273" i="16" s="1"/>
  <c r="D272" i="16"/>
  <c r="D271" i="16"/>
  <c r="F271" i="16" s="1"/>
  <c r="D270" i="16"/>
  <c r="D269" i="16"/>
  <c r="F269" i="16" s="1"/>
  <c r="D268" i="16"/>
  <c r="D267" i="16"/>
  <c r="F267" i="16" s="1"/>
  <c r="D266" i="16"/>
  <c r="D265" i="16"/>
  <c r="F265" i="16" s="1"/>
  <c r="D264" i="16"/>
  <c r="D263" i="16"/>
  <c r="F263" i="16" s="1"/>
  <c r="D262" i="16"/>
  <c r="D261" i="16"/>
  <c r="F261" i="16" s="1"/>
  <c r="D260" i="16"/>
  <c r="D259" i="16"/>
  <c r="D258" i="16"/>
  <c r="D257" i="16"/>
  <c r="D256" i="16"/>
  <c r="D255" i="16"/>
  <c r="D254" i="16"/>
  <c r="D253" i="16"/>
  <c r="D252" i="16"/>
  <c r="D251" i="16"/>
  <c r="D250" i="16"/>
  <c r="D249" i="16"/>
  <c r="D248" i="16"/>
  <c r="D247" i="16"/>
  <c r="D246" i="16"/>
  <c r="D245" i="16"/>
  <c r="D244" i="16"/>
  <c r="D243" i="16"/>
  <c r="D242" i="16"/>
  <c r="D241" i="16"/>
  <c r="D240" i="16"/>
  <c r="D239" i="16"/>
  <c r="D238" i="16"/>
  <c r="D237" i="16"/>
  <c r="D236" i="16"/>
  <c r="D235" i="16"/>
  <c r="D234" i="16"/>
  <c r="D233" i="16"/>
  <c r="D232" i="16"/>
  <c r="D231" i="16"/>
  <c r="D230" i="16"/>
  <c r="D229" i="16"/>
  <c r="D228" i="16"/>
  <c r="D227" i="16"/>
  <c r="D226" i="16"/>
  <c r="D225" i="16"/>
  <c r="D224" i="16"/>
  <c r="D223" i="16"/>
  <c r="D222" i="16"/>
  <c r="D221" i="16"/>
  <c r="D220" i="16"/>
  <c r="D219" i="16"/>
  <c r="D218" i="16"/>
  <c r="D217" i="16"/>
  <c r="F217" i="16" s="1"/>
  <c r="D216" i="16"/>
  <c r="E216" i="16" s="1"/>
  <c r="D215" i="16"/>
  <c r="F215" i="16" s="1"/>
  <c r="D214" i="16"/>
  <c r="E214" i="16" s="1"/>
  <c r="D213" i="16"/>
  <c r="F213" i="16" s="1"/>
  <c r="D212" i="16"/>
  <c r="E212" i="16" s="1"/>
  <c r="D211" i="16"/>
  <c r="E211" i="16" s="1"/>
  <c r="D210" i="16"/>
  <c r="E210" i="16" s="1"/>
  <c r="D209" i="16"/>
  <c r="F209" i="16" s="1"/>
  <c r="D208" i="16"/>
  <c r="E208" i="16" s="1"/>
  <c r="D207" i="16"/>
  <c r="E207" i="16" s="1"/>
  <c r="D206" i="16"/>
  <c r="D205" i="16"/>
  <c r="F205" i="16" s="1"/>
  <c r="D204" i="16"/>
  <c r="E204" i="16" s="1"/>
  <c r="D203" i="16"/>
  <c r="F203" i="16" s="1"/>
  <c r="D202" i="16"/>
  <c r="E202" i="16" s="1"/>
  <c r="D201" i="16"/>
  <c r="F201" i="16" s="1"/>
  <c r="D200" i="16"/>
  <c r="E200" i="16" s="1"/>
  <c r="D199" i="16"/>
  <c r="F199" i="16" s="1"/>
  <c r="D198" i="16"/>
  <c r="E198" i="16" s="1"/>
  <c r="D197" i="16"/>
  <c r="D196" i="16"/>
  <c r="E196" i="16" s="1"/>
  <c r="D195" i="16"/>
  <c r="E195" i="16" s="1"/>
  <c r="D194" i="16"/>
  <c r="E194" i="16" s="1"/>
  <c r="D193" i="16"/>
  <c r="F193" i="16" s="1"/>
  <c r="D192" i="16"/>
  <c r="E192" i="16" s="1"/>
  <c r="D191" i="16"/>
  <c r="E191" i="16" s="1"/>
  <c r="D190" i="16"/>
  <c r="D189" i="16"/>
  <c r="F189" i="16" s="1"/>
  <c r="D188" i="16"/>
  <c r="D187" i="16"/>
  <c r="F187" i="16" s="1"/>
  <c r="D186" i="16"/>
  <c r="D185" i="16"/>
  <c r="F185" i="16" s="1"/>
  <c r="D184" i="16"/>
  <c r="D183" i="16"/>
  <c r="E183" i="16" s="1"/>
  <c r="D182" i="16"/>
  <c r="D181" i="16"/>
  <c r="F181" i="16" s="1"/>
  <c r="D180" i="16"/>
  <c r="D179" i="16"/>
  <c r="F179" i="16" s="1"/>
  <c r="D178" i="16"/>
  <c r="D177" i="16"/>
  <c r="F177" i="16" s="1"/>
  <c r="D176" i="16"/>
  <c r="D175" i="16"/>
  <c r="F175" i="16" s="1"/>
  <c r="D174" i="16"/>
  <c r="D173" i="16"/>
  <c r="F173" i="16" s="1"/>
  <c r="D172" i="16"/>
  <c r="D171" i="16"/>
  <c r="E171" i="16" s="1"/>
  <c r="D170" i="16"/>
  <c r="D169" i="16"/>
  <c r="F169" i="16" s="1"/>
  <c r="D168" i="16"/>
  <c r="D167" i="16"/>
  <c r="F167" i="16" s="1"/>
  <c r="D166" i="16"/>
  <c r="D165" i="16"/>
  <c r="F165" i="16" s="1"/>
  <c r="D164" i="16"/>
  <c r="D163" i="16"/>
  <c r="E163" i="16" s="1"/>
  <c r="D162" i="16"/>
  <c r="D161" i="16"/>
  <c r="F161" i="16" s="1"/>
  <c r="D160" i="16"/>
  <c r="D159" i="16"/>
  <c r="E159" i="16" s="1"/>
  <c r="D158" i="16"/>
  <c r="D157" i="16"/>
  <c r="F157" i="16" s="1"/>
  <c r="D156" i="16"/>
  <c r="D155" i="16"/>
  <c r="F155" i="16" s="1"/>
  <c r="D154" i="16"/>
  <c r="D153" i="16"/>
  <c r="F153" i="16" s="1"/>
  <c r="D152" i="16"/>
  <c r="D151" i="16"/>
  <c r="F151" i="16" s="1"/>
  <c r="D150" i="16"/>
  <c r="D149" i="16"/>
  <c r="F149" i="16" s="1"/>
  <c r="D148" i="16"/>
  <c r="D147" i="16"/>
  <c r="F147" i="16" s="1"/>
  <c r="D146" i="16"/>
  <c r="D145" i="16"/>
  <c r="E145" i="16" s="1"/>
  <c r="D144" i="16"/>
  <c r="F144" i="16" s="1"/>
  <c r="D143" i="16"/>
  <c r="E143" i="16" s="1"/>
  <c r="D142" i="16"/>
  <c r="F142" i="16" s="1"/>
  <c r="D141" i="16"/>
  <c r="E141" i="16" s="1"/>
  <c r="D140" i="16"/>
  <c r="F140" i="16" s="1"/>
  <c r="F139" i="16"/>
  <c r="A139" i="16" s="1"/>
  <c r="D139" i="16"/>
  <c r="E139" i="16" s="1"/>
  <c r="D138" i="16"/>
  <c r="F138" i="16" s="1"/>
  <c r="D137" i="16"/>
  <c r="E137" i="16" s="1"/>
  <c r="D136" i="16"/>
  <c r="E136" i="16" s="1"/>
  <c r="D135" i="16"/>
  <c r="E135" i="16" s="1"/>
  <c r="D134" i="16"/>
  <c r="E134" i="16" s="1"/>
  <c r="D133" i="16"/>
  <c r="E133" i="16" s="1"/>
  <c r="D132" i="16"/>
  <c r="F132" i="16" s="1"/>
  <c r="D131" i="16"/>
  <c r="E131" i="16" s="1"/>
  <c r="D130" i="16"/>
  <c r="F130" i="16" s="1"/>
  <c r="D129" i="16"/>
  <c r="E129" i="16" s="1"/>
  <c r="D128" i="16"/>
  <c r="F128" i="16" s="1"/>
  <c r="D127" i="16"/>
  <c r="E127" i="16" s="1"/>
  <c r="D126" i="16"/>
  <c r="E126" i="16" s="1"/>
  <c r="D125" i="16"/>
  <c r="E125" i="16" s="1"/>
  <c r="D124" i="16"/>
  <c r="F124" i="16" s="1"/>
  <c r="D123" i="16"/>
  <c r="E123" i="16" s="1"/>
  <c r="D122" i="16"/>
  <c r="F122" i="16" s="1"/>
  <c r="D121" i="16"/>
  <c r="E121" i="16" s="1"/>
  <c r="D120" i="16"/>
  <c r="F120" i="16" s="1"/>
  <c r="D119" i="16"/>
  <c r="E119" i="16" s="1"/>
  <c r="D118" i="16"/>
  <c r="E118" i="16" s="1"/>
  <c r="D117" i="16"/>
  <c r="E117" i="16" s="1"/>
  <c r="D116" i="16"/>
  <c r="F116" i="16" s="1"/>
  <c r="D115" i="16"/>
  <c r="E115" i="16" s="1"/>
  <c r="D114" i="16"/>
  <c r="E114" i="16" s="1"/>
  <c r="D113" i="16"/>
  <c r="E113" i="16" s="1"/>
  <c r="D112" i="16"/>
  <c r="F112" i="16" s="1"/>
  <c r="D111" i="16"/>
  <c r="E111" i="16" s="1"/>
  <c r="D110" i="16"/>
  <c r="E110" i="16" s="1"/>
  <c r="D109" i="16"/>
  <c r="E109" i="16" s="1"/>
  <c r="D108" i="16"/>
  <c r="F108" i="16" s="1"/>
  <c r="D107" i="16"/>
  <c r="E107" i="16" s="1"/>
  <c r="D106" i="16"/>
  <c r="F106" i="16" s="1"/>
  <c r="D105" i="16"/>
  <c r="E105" i="16" s="1"/>
  <c r="D104" i="16"/>
  <c r="F104" i="16" s="1"/>
  <c r="D103" i="16"/>
  <c r="E103" i="16" s="1"/>
  <c r="D102" i="16"/>
  <c r="E102" i="16" s="1"/>
  <c r="D101" i="16"/>
  <c r="E101" i="16" s="1"/>
  <c r="D100" i="16"/>
  <c r="F100" i="16" s="1"/>
  <c r="D99" i="16"/>
  <c r="E99" i="16" s="1"/>
  <c r="D98" i="16"/>
  <c r="F98" i="16" s="1"/>
  <c r="D97" i="16"/>
  <c r="E97" i="16" s="1"/>
  <c r="D96" i="16"/>
  <c r="F96" i="16" s="1"/>
  <c r="D95" i="16"/>
  <c r="F95" i="16" s="1"/>
  <c r="D94" i="16"/>
  <c r="F94" i="16" s="1"/>
  <c r="D93" i="16"/>
  <c r="E93" i="16" s="1"/>
  <c r="D92" i="16"/>
  <c r="F92" i="16" s="1"/>
  <c r="D91" i="16"/>
  <c r="E91" i="16" s="1"/>
  <c r="D90" i="16"/>
  <c r="F90" i="16" s="1"/>
  <c r="D89" i="16"/>
  <c r="F89" i="16" s="1"/>
  <c r="D88" i="16"/>
  <c r="F88" i="16" s="1"/>
  <c r="D87" i="16"/>
  <c r="F87" i="16" s="1"/>
  <c r="D86" i="16"/>
  <c r="F86" i="16" s="1"/>
  <c r="D85" i="16"/>
  <c r="F85" i="16" s="1"/>
  <c r="D84" i="16"/>
  <c r="F84" i="16" s="1"/>
  <c r="D83" i="16"/>
  <c r="E83" i="16" s="1"/>
  <c r="D82" i="16"/>
  <c r="F82" i="16" s="1"/>
  <c r="D81" i="16"/>
  <c r="E81" i="16" s="1"/>
  <c r="D80" i="16"/>
  <c r="F80" i="16" s="1"/>
  <c r="D79" i="16"/>
  <c r="F79" i="16" s="1"/>
  <c r="D78" i="16"/>
  <c r="F78" i="16" s="1"/>
  <c r="D77" i="16"/>
  <c r="F77" i="16" s="1"/>
  <c r="D76" i="16"/>
  <c r="F76" i="16" s="1"/>
  <c r="D75" i="16"/>
  <c r="F75" i="16" s="1"/>
  <c r="D74" i="16"/>
  <c r="F74" i="16" s="1"/>
  <c r="B57" i="15"/>
  <c r="A57" i="15" s="1"/>
  <c r="A56" i="15"/>
  <c r="B39" i="15"/>
  <c r="B40" i="15" s="1"/>
  <c r="A38" i="15"/>
  <c r="B21" i="15"/>
  <c r="A21" i="15" s="1"/>
  <c r="A20" i="15"/>
  <c r="B3" i="15"/>
  <c r="B4" i="15" s="1"/>
  <c r="A4" i="15" s="1"/>
  <c r="A2" i="15"/>
  <c r="F183" i="16" l="1"/>
  <c r="E213" i="16"/>
  <c r="F163" i="16"/>
  <c r="E167" i="16"/>
  <c r="F195" i="16"/>
  <c r="F202" i="16"/>
  <c r="A202" i="16" s="1"/>
  <c r="E193" i="16"/>
  <c r="F133" i="16"/>
  <c r="A133" i="16" s="1"/>
  <c r="E130" i="16"/>
  <c r="E151" i="16"/>
  <c r="F171" i="16"/>
  <c r="E327" i="16"/>
  <c r="A130" i="16"/>
  <c r="F159" i="16"/>
  <c r="A159" i="16" s="1"/>
  <c r="E179" i="16"/>
  <c r="A179" i="16" s="1"/>
  <c r="F191" i="16"/>
  <c r="A191" i="16" s="1"/>
  <c r="E185" i="16"/>
  <c r="A185" i="16" s="1"/>
  <c r="A213" i="16"/>
  <c r="F126" i="16"/>
  <c r="E155" i="16"/>
  <c r="A155" i="16" s="1"/>
  <c r="E175" i="16"/>
  <c r="E189" i="16"/>
  <c r="A189" i="16" s="1"/>
  <c r="A195" i="16"/>
  <c r="F114" i="16"/>
  <c r="E140" i="16"/>
  <c r="E181" i="16"/>
  <c r="F210" i="16"/>
  <c r="A210" i="16" s="1"/>
  <c r="E215" i="16"/>
  <c r="A215" i="16" s="1"/>
  <c r="E108" i="16"/>
  <c r="A108" i="16" s="1"/>
  <c r="E147" i="16"/>
  <c r="A147" i="16" s="1"/>
  <c r="E177" i="16"/>
  <c r="A177" i="16" s="1"/>
  <c r="E343" i="16"/>
  <c r="E173" i="16"/>
  <c r="E187" i="16"/>
  <c r="A187" i="16" s="1"/>
  <c r="F216" i="16"/>
  <c r="E337" i="16"/>
  <c r="A337" i="16" s="1"/>
  <c r="E169" i="16"/>
  <c r="A169" i="16" s="1"/>
  <c r="E331" i="16"/>
  <c r="A331" i="16" s="1"/>
  <c r="A114" i="16"/>
  <c r="E98" i="16"/>
  <c r="A98" i="16" s="1"/>
  <c r="E124" i="16"/>
  <c r="A124" i="16" s="1"/>
  <c r="F141" i="16"/>
  <c r="A141" i="16" s="1"/>
  <c r="E149" i="16"/>
  <c r="A149" i="16" s="1"/>
  <c r="E153" i="16"/>
  <c r="A153" i="16" s="1"/>
  <c r="E157" i="16"/>
  <c r="A157" i="16" s="1"/>
  <c r="E161" i="16"/>
  <c r="E165" i="16"/>
  <c r="A165" i="16" s="1"/>
  <c r="E319" i="16"/>
  <c r="E335" i="16"/>
  <c r="A335" i="16" s="1"/>
  <c r="F101" i="16"/>
  <c r="A101" i="16" s="1"/>
  <c r="E205" i="16"/>
  <c r="A205" i="16" s="1"/>
  <c r="E209" i="16"/>
  <c r="A209" i="16" s="1"/>
  <c r="E325" i="16"/>
  <c r="A325" i="16" s="1"/>
  <c r="E341" i="16"/>
  <c r="A341" i="16" s="1"/>
  <c r="F107" i="16"/>
  <c r="A107" i="16" s="1"/>
  <c r="F207" i="16"/>
  <c r="A207" i="16" s="1"/>
  <c r="E333" i="16"/>
  <c r="A333" i="16" s="1"/>
  <c r="F110" i="16"/>
  <c r="A110" i="16" s="1"/>
  <c r="F135" i="16"/>
  <c r="A135" i="16" s="1"/>
  <c r="F143" i="16"/>
  <c r="A143" i="16" s="1"/>
  <c r="A216" i="16"/>
  <c r="E321" i="16"/>
  <c r="A321" i="16" s="1"/>
  <c r="A327" i="16"/>
  <c r="A343" i="16"/>
  <c r="A171" i="16"/>
  <c r="F117" i="16"/>
  <c r="A117" i="16" s="1"/>
  <c r="F123" i="16"/>
  <c r="A123" i="16" s="1"/>
  <c r="F137" i="16"/>
  <c r="A137" i="16" s="1"/>
  <c r="F145" i="16"/>
  <c r="A145" i="16" s="1"/>
  <c r="F192" i="16"/>
  <c r="A192" i="16" s="1"/>
  <c r="E203" i="16"/>
  <c r="A203" i="16" s="1"/>
  <c r="F214" i="16"/>
  <c r="A214" i="16" s="1"/>
  <c r="E217" i="16"/>
  <c r="A217" i="16" s="1"/>
  <c r="E323" i="16"/>
  <c r="A323" i="16" s="1"/>
  <c r="E339" i="16"/>
  <c r="A339" i="16" s="1"/>
  <c r="A140" i="16"/>
  <c r="A163" i="16"/>
  <c r="A193" i="16"/>
  <c r="F198" i="16"/>
  <c r="A198" i="16" s="1"/>
  <c r="F208" i="16"/>
  <c r="A208" i="16" s="1"/>
  <c r="F211" i="16"/>
  <c r="A211" i="16" s="1"/>
  <c r="A319" i="16"/>
  <c r="E329" i="16"/>
  <c r="A329" i="16" s="1"/>
  <c r="E345" i="16"/>
  <c r="A345" i="16" s="1"/>
  <c r="A126" i="16"/>
  <c r="F150" i="16"/>
  <c r="E150" i="16"/>
  <c r="F166" i="16"/>
  <c r="E166" i="16"/>
  <c r="F182" i="16"/>
  <c r="E182" i="16"/>
  <c r="F296" i="16"/>
  <c r="E296" i="16"/>
  <c r="F304" i="16"/>
  <c r="E304" i="16"/>
  <c r="E106" i="16"/>
  <c r="A106" i="16" s="1"/>
  <c r="E122" i="16"/>
  <c r="A122" i="16" s="1"/>
  <c r="F176" i="16"/>
  <c r="E176" i="16"/>
  <c r="E218" i="16"/>
  <c r="F218" i="16"/>
  <c r="F229" i="16"/>
  <c r="E229" i="16"/>
  <c r="E234" i="16"/>
  <c r="F234" i="16"/>
  <c r="F245" i="16"/>
  <c r="E245" i="16"/>
  <c r="E250" i="16"/>
  <c r="F250" i="16"/>
  <c r="E266" i="16"/>
  <c r="F266" i="16"/>
  <c r="E282" i="16"/>
  <c r="F282" i="16"/>
  <c r="F297" i="16"/>
  <c r="E297" i="16"/>
  <c r="F99" i="16"/>
  <c r="A99" i="16" s="1"/>
  <c r="E138" i="16"/>
  <c r="A138" i="16" s="1"/>
  <c r="F160" i="16"/>
  <c r="E160" i="16"/>
  <c r="E77" i="16"/>
  <c r="A77" i="16" s="1"/>
  <c r="F154" i="16"/>
  <c r="E154" i="16"/>
  <c r="F170" i="16"/>
  <c r="E170" i="16"/>
  <c r="A173" i="16"/>
  <c r="F186" i="16"/>
  <c r="E186" i="16"/>
  <c r="E199" i="16"/>
  <c r="A199" i="16" s="1"/>
  <c r="F212" i="16"/>
  <c r="A212" i="16" s="1"/>
  <c r="F290" i="16"/>
  <c r="E290" i="16"/>
  <c r="E79" i="16"/>
  <c r="A79" i="16" s="1"/>
  <c r="E95" i="16"/>
  <c r="A95" i="16" s="1"/>
  <c r="F81" i="16"/>
  <c r="A81" i="16" s="1"/>
  <c r="F93" i="16"/>
  <c r="A93" i="16" s="1"/>
  <c r="F136" i="16"/>
  <c r="A136" i="16" s="1"/>
  <c r="F148" i="16"/>
  <c r="E148" i="16"/>
  <c r="F241" i="16"/>
  <c r="E241" i="16"/>
  <c r="E246" i="16"/>
  <c r="F246" i="16"/>
  <c r="F257" i="16"/>
  <c r="E257" i="16"/>
  <c r="E262" i="16"/>
  <c r="F262" i="16"/>
  <c r="E278" i="16"/>
  <c r="F278" i="16"/>
  <c r="F115" i="16"/>
  <c r="A115" i="16" s="1"/>
  <c r="E85" i="16"/>
  <c r="A85" i="16" s="1"/>
  <c r="E89" i="16"/>
  <c r="A89" i="16" s="1"/>
  <c r="E104" i="16"/>
  <c r="A104" i="16" s="1"/>
  <c r="E120" i="16"/>
  <c r="A120" i="16" s="1"/>
  <c r="F83" i="16"/>
  <c r="A83" i="16" s="1"/>
  <c r="F91" i="16"/>
  <c r="A91" i="16" s="1"/>
  <c r="A151" i="16"/>
  <c r="F180" i="16"/>
  <c r="E180" i="16"/>
  <c r="E100" i="16"/>
  <c r="A100" i="16" s="1"/>
  <c r="F102" i="16"/>
  <c r="A102" i="16" s="1"/>
  <c r="F109" i="16"/>
  <c r="A109" i="16" s="1"/>
  <c r="E116" i="16"/>
  <c r="A116" i="16" s="1"/>
  <c r="F118" i="16"/>
  <c r="A118" i="16" s="1"/>
  <c r="F125" i="16"/>
  <c r="A125" i="16" s="1"/>
  <c r="E132" i="16"/>
  <c r="A132" i="16" s="1"/>
  <c r="F134" i="16"/>
  <c r="A134" i="16" s="1"/>
  <c r="E144" i="16"/>
  <c r="A144" i="16" s="1"/>
  <c r="F158" i="16"/>
  <c r="E158" i="16"/>
  <c r="A161" i="16"/>
  <c r="F174" i="16"/>
  <c r="E174" i="16"/>
  <c r="E190" i="16"/>
  <c r="F190" i="16"/>
  <c r="F164" i="16"/>
  <c r="E164" i="16"/>
  <c r="F196" i="16"/>
  <c r="A196" i="16" s="1"/>
  <c r="F225" i="16"/>
  <c r="E225" i="16"/>
  <c r="F152" i="16"/>
  <c r="E152" i="16"/>
  <c r="F168" i="16"/>
  <c r="E168" i="16"/>
  <c r="F184" i="16"/>
  <c r="E184" i="16"/>
  <c r="F197" i="16"/>
  <c r="E197" i="16"/>
  <c r="F221" i="16"/>
  <c r="E221" i="16"/>
  <c r="E226" i="16"/>
  <c r="F226" i="16"/>
  <c r="F237" i="16"/>
  <c r="E237" i="16"/>
  <c r="E242" i="16"/>
  <c r="F242" i="16"/>
  <c r="F253" i="16"/>
  <c r="E253" i="16"/>
  <c r="E258" i="16"/>
  <c r="F258" i="16"/>
  <c r="E274" i="16"/>
  <c r="F274" i="16"/>
  <c r="A274" i="16" s="1"/>
  <c r="E75" i="16"/>
  <c r="A75" i="16" s="1"/>
  <c r="E87" i="16"/>
  <c r="A87" i="16" s="1"/>
  <c r="F97" i="16"/>
  <c r="A97" i="16" s="1"/>
  <c r="F129" i="16"/>
  <c r="A129" i="16" s="1"/>
  <c r="F111" i="16"/>
  <c r="A111" i="16" s="1"/>
  <c r="A167" i="16"/>
  <c r="E206" i="16"/>
  <c r="F206" i="16"/>
  <c r="E74" i="16"/>
  <c r="A74" i="16" s="1"/>
  <c r="E76" i="16"/>
  <c r="A76" i="16" s="1"/>
  <c r="E78" i="16"/>
  <c r="A78" i="16" s="1"/>
  <c r="E80" i="16"/>
  <c r="A80" i="16" s="1"/>
  <c r="E82" i="16"/>
  <c r="A82" i="16" s="1"/>
  <c r="E84" i="16"/>
  <c r="A84" i="16" s="1"/>
  <c r="E86" i="16"/>
  <c r="A86" i="16" s="1"/>
  <c r="E88" i="16"/>
  <c r="A88" i="16" s="1"/>
  <c r="E90" i="16"/>
  <c r="A90" i="16" s="1"/>
  <c r="E92" i="16"/>
  <c r="A92" i="16" s="1"/>
  <c r="E94" i="16"/>
  <c r="A94" i="16" s="1"/>
  <c r="E96" i="16"/>
  <c r="A96" i="16" s="1"/>
  <c r="F105" i="16"/>
  <c r="A105" i="16" s="1"/>
  <c r="E112" i="16"/>
  <c r="A112" i="16" s="1"/>
  <c r="F121" i="16"/>
  <c r="A121" i="16" s="1"/>
  <c r="E128" i="16"/>
  <c r="A128" i="16" s="1"/>
  <c r="E142" i="16"/>
  <c r="A142" i="16" s="1"/>
  <c r="F146" i="16"/>
  <c r="E146" i="16"/>
  <c r="F162" i="16"/>
  <c r="E162" i="16"/>
  <c r="F178" i="16"/>
  <c r="E178" i="16"/>
  <c r="A181" i="16"/>
  <c r="F194" i="16"/>
  <c r="A194" i="16" s="1"/>
  <c r="E201" i="16"/>
  <c r="A201" i="16" s="1"/>
  <c r="F131" i="16"/>
  <c r="A131" i="16" s="1"/>
  <c r="F113" i="16"/>
  <c r="A113" i="16" s="1"/>
  <c r="F127" i="16"/>
  <c r="A127" i="16" s="1"/>
  <c r="A183" i="16"/>
  <c r="E230" i="16"/>
  <c r="F230" i="16"/>
  <c r="F103" i="16"/>
  <c r="A103" i="16" s="1"/>
  <c r="F119" i="16"/>
  <c r="A119" i="16" s="1"/>
  <c r="F156" i="16"/>
  <c r="E156" i="16"/>
  <c r="F172" i="16"/>
  <c r="E172" i="16"/>
  <c r="A175" i="16"/>
  <c r="F188" i="16"/>
  <c r="E188" i="16"/>
  <c r="E222" i="16"/>
  <c r="F222" i="16"/>
  <c r="F233" i="16"/>
  <c r="E233" i="16"/>
  <c r="E238" i="16"/>
  <c r="F238" i="16"/>
  <c r="A238" i="16" s="1"/>
  <c r="F249" i="16"/>
  <c r="E249" i="16"/>
  <c r="E254" i="16"/>
  <c r="F254" i="16"/>
  <c r="E270" i="16"/>
  <c r="F270" i="16"/>
  <c r="E286" i="16"/>
  <c r="F286" i="16"/>
  <c r="A286" i="16" s="1"/>
  <c r="F298" i="16"/>
  <c r="E298" i="16"/>
  <c r="F306" i="16"/>
  <c r="E306" i="16"/>
  <c r="F291" i="16"/>
  <c r="E291" i="16"/>
  <c r="F299" i="16"/>
  <c r="E299" i="16"/>
  <c r="F219" i="16"/>
  <c r="E219" i="16"/>
  <c r="F223" i="16"/>
  <c r="E223" i="16"/>
  <c r="F227" i="16"/>
  <c r="E227" i="16"/>
  <c r="F231" i="16"/>
  <c r="E231" i="16"/>
  <c r="F235" i="16"/>
  <c r="E235" i="16"/>
  <c r="F239" i="16"/>
  <c r="E239" i="16"/>
  <c r="F243" i="16"/>
  <c r="E243" i="16"/>
  <c r="F247" i="16"/>
  <c r="E247" i="16"/>
  <c r="F251" i="16"/>
  <c r="E251" i="16"/>
  <c r="F255" i="16"/>
  <c r="E255" i="16"/>
  <c r="F259" i="16"/>
  <c r="E259" i="16"/>
  <c r="F292" i="16"/>
  <c r="E292" i="16"/>
  <c r="F300" i="16"/>
  <c r="E300" i="16"/>
  <c r="F204" i="16"/>
  <c r="A204" i="16" s="1"/>
  <c r="F293" i="16"/>
  <c r="E293" i="16"/>
  <c r="F301" i="16"/>
  <c r="E301" i="16"/>
  <c r="E220" i="16"/>
  <c r="F220" i="16"/>
  <c r="E224" i="16"/>
  <c r="F224" i="16"/>
  <c r="E228" i="16"/>
  <c r="F228" i="16"/>
  <c r="A228" i="16" s="1"/>
  <c r="E232" i="16"/>
  <c r="F232" i="16"/>
  <c r="E236" i="16"/>
  <c r="F236" i="16"/>
  <c r="E240" i="16"/>
  <c r="F240" i="16"/>
  <c r="E244" i="16"/>
  <c r="F244" i="16"/>
  <c r="A244" i="16" s="1"/>
  <c r="E248" i="16"/>
  <c r="F248" i="16"/>
  <c r="E252" i="16"/>
  <c r="F252" i="16"/>
  <c r="E256" i="16"/>
  <c r="F256" i="16"/>
  <c r="E260" i="16"/>
  <c r="F260" i="16"/>
  <c r="A260" i="16" s="1"/>
  <c r="E264" i="16"/>
  <c r="F264" i="16"/>
  <c r="E268" i="16"/>
  <c r="F268" i="16"/>
  <c r="E272" i="16"/>
  <c r="F272" i="16"/>
  <c r="E276" i="16"/>
  <c r="F276" i="16"/>
  <c r="A276" i="16" s="1"/>
  <c r="E280" i="16"/>
  <c r="F280" i="16"/>
  <c r="E284" i="16"/>
  <c r="F284" i="16"/>
  <c r="E288" i="16"/>
  <c r="F288" i="16"/>
  <c r="F294" i="16"/>
  <c r="E294" i="16"/>
  <c r="F302" i="16"/>
  <c r="E302" i="16"/>
  <c r="F200" i="16"/>
  <c r="A200" i="16" s="1"/>
  <c r="F295" i="16"/>
  <c r="E295" i="16"/>
  <c r="F303" i="16"/>
  <c r="E303" i="16"/>
  <c r="E308" i="16"/>
  <c r="A308" i="16" s="1"/>
  <c r="E310" i="16"/>
  <c r="A310" i="16" s="1"/>
  <c r="E312" i="16"/>
  <c r="A312" i="16" s="1"/>
  <c r="E314" i="16"/>
  <c r="A314" i="16" s="1"/>
  <c r="E316" i="16"/>
  <c r="A316" i="16" s="1"/>
  <c r="E318" i="16"/>
  <c r="A318" i="16" s="1"/>
  <c r="E320" i="16"/>
  <c r="A320" i="16" s="1"/>
  <c r="E322" i="16"/>
  <c r="A322" i="16" s="1"/>
  <c r="E324" i="16"/>
  <c r="A324" i="16" s="1"/>
  <c r="E326" i="16"/>
  <c r="A326" i="16" s="1"/>
  <c r="E328" i="16"/>
  <c r="A328" i="16" s="1"/>
  <c r="E330" i="16"/>
  <c r="A330" i="16" s="1"/>
  <c r="E332" i="16"/>
  <c r="A332" i="16" s="1"/>
  <c r="E334" i="16"/>
  <c r="A334" i="16" s="1"/>
  <c r="E336" i="16"/>
  <c r="A336" i="16" s="1"/>
  <c r="E338" i="16"/>
  <c r="A338" i="16" s="1"/>
  <c r="E340" i="16"/>
  <c r="A340" i="16" s="1"/>
  <c r="E342" i="16"/>
  <c r="A342" i="16" s="1"/>
  <c r="E344" i="16"/>
  <c r="A344" i="16" s="1"/>
  <c r="E261" i="16"/>
  <c r="A261" i="16" s="1"/>
  <c r="E263" i="16"/>
  <c r="A263" i="16" s="1"/>
  <c r="E265" i="16"/>
  <c r="A265" i="16" s="1"/>
  <c r="E267" i="16"/>
  <c r="A267" i="16" s="1"/>
  <c r="E269" i="16"/>
  <c r="A269" i="16" s="1"/>
  <c r="E271" i="16"/>
  <c r="A271" i="16" s="1"/>
  <c r="E273" i="16"/>
  <c r="A273" i="16" s="1"/>
  <c r="E275" i="16"/>
  <c r="A275" i="16" s="1"/>
  <c r="E277" i="16"/>
  <c r="A277" i="16" s="1"/>
  <c r="E279" i="16"/>
  <c r="A279" i="16" s="1"/>
  <c r="E281" i="16"/>
  <c r="A281" i="16" s="1"/>
  <c r="E283" i="16"/>
  <c r="A283" i="16" s="1"/>
  <c r="E285" i="16"/>
  <c r="A285" i="16" s="1"/>
  <c r="E287" i="16"/>
  <c r="A287" i="16" s="1"/>
  <c r="E289" i="16"/>
  <c r="A289" i="16" s="1"/>
  <c r="E305" i="16"/>
  <c r="A305" i="16" s="1"/>
  <c r="E307" i="16"/>
  <c r="A307" i="16" s="1"/>
  <c r="E309" i="16"/>
  <c r="A309" i="16" s="1"/>
  <c r="E311" i="16"/>
  <c r="A311" i="16" s="1"/>
  <c r="E313" i="16"/>
  <c r="A313" i="16" s="1"/>
  <c r="E315" i="16"/>
  <c r="A315" i="16" s="1"/>
  <c r="E317" i="16"/>
  <c r="A317" i="16" s="1"/>
  <c r="A3" i="15"/>
  <c r="B58" i="15"/>
  <c r="A58" i="15" s="1"/>
  <c r="A40" i="15"/>
  <c r="B41" i="15"/>
  <c r="A41" i="15" s="1"/>
  <c r="B22" i="15"/>
  <c r="B23" i="15" s="1"/>
  <c r="A23" i="15" s="1"/>
  <c r="A39" i="15"/>
  <c r="B5" i="15"/>
  <c r="D82" i="14"/>
  <c r="F82" i="14" s="1"/>
  <c r="D81" i="14"/>
  <c r="F81" i="14" s="1"/>
  <c r="D80" i="14"/>
  <c r="F80" i="14" s="1"/>
  <c r="D79" i="14"/>
  <c r="F79" i="14" s="1"/>
  <c r="D78" i="14"/>
  <c r="F78" i="14" s="1"/>
  <c r="D77" i="14"/>
  <c r="F77" i="14" s="1"/>
  <c r="D76" i="14"/>
  <c r="F76" i="14" s="1"/>
  <c r="D75" i="14"/>
  <c r="F75" i="14" s="1"/>
  <c r="D74" i="14"/>
  <c r="F74" i="14" s="1"/>
  <c r="D73" i="14"/>
  <c r="F73" i="14" s="1"/>
  <c r="D72" i="14"/>
  <c r="F72" i="14" s="1"/>
  <c r="D71" i="14"/>
  <c r="F71" i="14" s="1"/>
  <c r="D70" i="14"/>
  <c r="F70" i="14" s="1"/>
  <c r="D69" i="14"/>
  <c r="F69" i="14" s="1"/>
  <c r="D68" i="14"/>
  <c r="F68" i="14" s="1"/>
  <c r="D67" i="14"/>
  <c r="F67" i="14" s="1"/>
  <c r="D66" i="14"/>
  <c r="F66" i="14" s="1"/>
  <c r="D65" i="14"/>
  <c r="F65" i="14" s="1"/>
  <c r="D64" i="14"/>
  <c r="F64" i="14" s="1"/>
  <c r="D63" i="14"/>
  <c r="F63" i="14" s="1"/>
  <c r="D62" i="14"/>
  <c r="F62" i="14" s="1"/>
  <c r="D61" i="14"/>
  <c r="F61" i="14" s="1"/>
  <c r="D60" i="14"/>
  <c r="F60" i="14" s="1"/>
  <c r="D59" i="14"/>
  <c r="F59" i="14" s="1"/>
  <c r="D58" i="14"/>
  <c r="F58" i="14" s="1"/>
  <c r="D57" i="14"/>
  <c r="F57" i="14" s="1"/>
  <c r="D56" i="14"/>
  <c r="F56" i="14" s="1"/>
  <c r="D55" i="14"/>
  <c r="F55" i="14" s="1"/>
  <c r="D54" i="14"/>
  <c r="F54" i="14" s="1"/>
  <c r="D53" i="14"/>
  <c r="F53" i="14" s="1"/>
  <c r="D52" i="14"/>
  <c r="F52" i="14" s="1"/>
  <c r="D51" i="14"/>
  <c r="D50" i="14"/>
  <c r="F50" i="14" s="1"/>
  <c r="D49" i="14"/>
  <c r="D48" i="14"/>
  <c r="D47" i="14"/>
  <c r="D46" i="14"/>
  <c r="D45" i="14"/>
  <c r="D44" i="14"/>
  <c r="D43" i="14"/>
  <c r="D42" i="14"/>
  <c r="D41" i="14"/>
  <c r="D40" i="14"/>
  <c r="D39" i="14"/>
  <c r="D38" i="14"/>
  <c r="D37" i="14"/>
  <c r="D36" i="14"/>
  <c r="D35" i="14"/>
  <c r="D34" i="14"/>
  <c r="D33" i="14"/>
  <c r="D32" i="14"/>
  <c r="D31" i="14"/>
  <c r="D30" i="14"/>
  <c r="D29" i="14"/>
  <c r="D28" i="14"/>
  <c r="D27" i="14"/>
  <c r="C5" i="14"/>
  <c r="C6" i="14" s="1"/>
  <c r="A4" i="14"/>
  <c r="AT1" i="14"/>
  <c r="AQ1" i="14"/>
  <c r="AN1" i="14"/>
  <c r="AK1" i="14"/>
  <c r="AI1" i="14"/>
  <c r="AH1" i="14"/>
  <c r="AF1" i="14"/>
  <c r="AE1" i="14"/>
  <c r="D102" i="13"/>
  <c r="F102" i="13" s="1"/>
  <c r="D101" i="13"/>
  <c r="E101" i="13" s="1"/>
  <c r="D100" i="13"/>
  <c r="F100" i="13" s="1"/>
  <c r="D99" i="13"/>
  <c r="E99" i="13" s="1"/>
  <c r="D98" i="13"/>
  <c r="E98" i="13" s="1"/>
  <c r="D97" i="13"/>
  <c r="E97" i="13" s="1"/>
  <c r="D96" i="13"/>
  <c r="F96" i="13" s="1"/>
  <c r="D95" i="13"/>
  <c r="E95" i="13" s="1"/>
  <c r="D94" i="13"/>
  <c r="F94" i="13" s="1"/>
  <c r="D93" i="13"/>
  <c r="E93" i="13" s="1"/>
  <c r="D92" i="13"/>
  <c r="E92" i="13" s="1"/>
  <c r="D91" i="13"/>
  <c r="E91" i="13" s="1"/>
  <c r="D90" i="13"/>
  <c r="F90" i="13" s="1"/>
  <c r="D89" i="13"/>
  <c r="E89" i="13" s="1"/>
  <c r="D88" i="13"/>
  <c r="F88" i="13" s="1"/>
  <c r="D87" i="13"/>
  <c r="D86" i="13"/>
  <c r="F86" i="13" s="1"/>
  <c r="D85" i="13"/>
  <c r="E85" i="13" s="1"/>
  <c r="D84" i="13"/>
  <c r="F84" i="13" s="1"/>
  <c r="D83" i="13"/>
  <c r="E83" i="13" s="1"/>
  <c r="D82" i="13"/>
  <c r="E82" i="13" s="1"/>
  <c r="D81" i="13"/>
  <c r="E81" i="13" s="1"/>
  <c r="D80" i="13"/>
  <c r="F80" i="13" s="1"/>
  <c r="D79" i="13"/>
  <c r="E79" i="13" s="1"/>
  <c r="D78" i="13"/>
  <c r="F78" i="13" s="1"/>
  <c r="D77" i="13"/>
  <c r="E77" i="13" s="1"/>
  <c r="D76" i="13"/>
  <c r="F76" i="13" s="1"/>
  <c r="D75" i="13"/>
  <c r="E75" i="13" s="1"/>
  <c r="D74" i="13"/>
  <c r="F74" i="13" s="1"/>
  <c r="D73" i="13"/>
  <c r="F73" i="13" s="1"/>
  <c r="D72" i="13"/>
  <c r="F72" i="13" s="1"/>
  <c r="D71" i="13"/>
  <c r="F71" i="13" s="1"/>
  <c r="D70" i="13"/>
  <c r="F70" i="13" s="1"/>
  <c r="D69" i="13"/>
  <c r="E69" i="13" s="1"/>
  <c r="D68" i="13"/>
  <c r="F68" i="13" s="1"/>
  <c r="D67" i="13"/>
  <c r="F67" i="13" s="1"/>
  <c r="D66" i="13"/>
  <c r="F66" i="13" s="1"/>
  <c r="D65" i="13"/>
  <c r="F65" i="13" s="1"/>
  <c r="E64" i="13"/>
  <c r="D64" i="13"/>
  <c r="F64" i="13" s="1"/>
  <c r="D63" i="13"/>
  <c r="E63" i="13" s="1"/>
  <c r="D62" i="13"/>
  <c r="F62" i="13" s="1"/>
  <c r="D61" i="13"/>
  <c r="F61" i="13" s="1"/>
  <c r="D60" i="13"/>
  <c r="E60" i="13" s="1"/>
  <c r="D59" i="13"/>
  <c r="F59" i="13" s="1"/>
  <c r="D58" i="13"/>
  <c r="F58" i="13" s="1"/>
  <c r="D57" i="13"/>
  <c r="F57" i="13" s="1"/>
  <c r="D56" i="13"/>
  <c r="E56" i="13" s="1"/>
  <c r="D55" i="13"/>
  <c r="E55" i="13" s="1"/>
  <c r="D54" i="13"/>
  <c r="F54" i="13" s="1"/>
  <c r="D53" i="13"/>
  <c r="F53" i="13" s="1"/>
  <c r="D52" i="13"/>
  <c r="F52" i="13" s="1"/>
  <c r="D51" i="13"/>
  <c r="F51" i="13" s="1"/>
  <c r="F50" i="13"/>
  <c r="D50" i="13"/>
  <c r="E50" i="13" s="1"/>
  <c r="D49" i="13"/>
  <c r="F49" i="13" s="1"/>
  <c r="D48" i="13"/>
  <c r="F48" i="13" s="1"/>
  <c r="D47" i="13"/>
  <c r="E47" i="13" s="1"/>
  <c r="D46" i="13"/>
  <c r="F46" i="13" s="1"/>
  <c r="D45" i="13"/>
  <c r="F45" i="13" s="1"/>
  <c r="D44" i="13"/>
  <c r="E44" i="13" s="1"/>
  <c r="D43" i="13"/>
  <c r="F43" i="13" s="1"/>
  <c r="D42" i="13"/>
  <c r="F42" i="13" s="1"/>
  <c r="D41" i="13"/>
  <c r="F41" i="13" s="1"/>
  <c r="D40" i="13"/>
  <c r="E40" i="13" s="1"/>
  <c r="D39" i="13"/>
  <c r="F39" i="13" s="1"/>
  <c r="D38" i="13"/>
  <c r="F38" i="13" s="1"/>
  <c r="D37" i="13"/>
  <c r="E37" i="13" s="1"/>
  <c r="D36" i="13"/>
  <c r="F36" i="13" s="1"/>
  <c r="D35" i="13"/>
  <c r="F35" i="13" s="1"/>
  <c r="D34" i="13"/>
  <c r="F34" i="13" s="1"/>
  <c r="D33" i="13"/>
  <c r="F33" i="13" s="1"/>
  <c r="D32" i="13"/>
  <c r="F32" i="13" s="1"/>
  <c r="D31" i="13"/>
  <c r="E31" i="13" s="1"/>
  <c r="C5" i="13"/>
  <c r="C6" i="13" s="1"/>
  <c r="A4" i="13"/>
  <c r="AT1" i="13"/>
  <c r="AQ1" i="13"/>
  <c r="AN1" i="13"/>
  <c r="AK1" i="13"/>
  <c r="AI1" i="13"/>
  <c r="AH1" i="13"/>
  <c r="AF1" i="13"/>
  <c r="AE1" i="13"/>
  <c r="D102" i="12"/>
  <c r="F102" i="12" s="1"/>
  <c r="D101" i="12"/>
  <c r="F101" i="12" s="1"/>
  <c r="D100" i="12"/>
  <c r="D99" i="12"/>
  <c r="F99" i="12" s="1"/>
  <c r="D98" i="12"/>
  <c r="F98" i="12" s="1"/>
  <c r="D97" i="12"/>
  <c r="F97" i="12" s="1"/>
  <c r="D96" i="12"/>
  <c r="F96" i="12" s="1"/>
  <c r="D95" i="12"/>
  <c r="F95" i="12" s="1"/>
  <c r="D94" i="12"/>
  <c r="F94" i="12" s="1"/>
  <c r="D93" i="12"/>
  <c r="F93" i="12" s="1"/>
  <c r="D92" i="12"/>
  <c r="F92" i="12" s="1"/>
  <c r="D91" i="12"/>
  <c r="F91" i="12" s="1"/>
  <c r="D90" i="12"/>
  <c r="F90" i="12" s="1"/>
  <c r="D89" i="12"/>
  <c r="F89" i="12" s="1"/>
  <c r="D88" i="12"/>
  <c r="F88" i="12" s="1"/>
  <c r="D87" i="12"/>
  <c r="F87" i="12" s="1"/>
  <c r="D86" i="12"/>
  <c r="F86" i="12" s="1"/>
  <c r="D85" i="12"/>
  <c r="E85" i="12" s="1"/>
  <c r="D84" i="12"/>
  <c r="D83" i="12"/>
  <c r="F83" i="12" s="1"/>
  <c r="D82" i="12"/>
  <c r="F82" i="12" s="1"/>
  <c r="D81" i="12"/>
  <c r="E81" i="12" s="1"/>
  <c r="D80" i="12"/>
  <c r="F80" i="12" s="1"/>
  <c r="D79" i="12"/>
  <c r="F79" i="12" s="1"/>
  <c r="D78" i="12"/>
  <c r="F78" i="12" s="1"/>
  <c r="D77" i="12"/>
  <c r="E77" i="12" s="1"/>
  <c r="D76" i="12"/>
  <c r="F76" i="12" s="1"/>
  <c r="D75" i="12"/>
  <c r="E75" i="12" s="1"/>
  <c r="D74" i="12"/>
  <c r="F74" i="12" s="1"/>
  <c r="D73" i="12"/>
  <c r="E73" i="12" s="1"/>
  <c r="D72" i="12"/>
  <c r="F72" i="12" s="1"/>
  <c r="D71" i="12"/>
  <c r="E71" i="12" s="1"/>
  <c r="D70" i="12"/>
  <c r="F70" i="12" s="1"/>
  <c r="D69" i="12"/>
  <c r="E69" i="12" s="1"/>
  <c r="D68" i="12"/>
  <c r="F68" i="12" s="1"/>
  <c r="D67" i="12"/>
  <c r="E67" i="12" s="1"/>
  <c r="D66" i="12"/>
  <c r="F66" i="12" s="1"/>
  <c r="D65" i="12"/>
  <c r="E65" i="12" s="1"/>
  <c r="D64" i="12"/>
  <c r="F64" i="12" s="1"/>
  <c r="D63" i="12"/>
  <c r="E63" i="12" s="1"/>
  <c r="D62" i="12"/>
  <c r="F62" i="12" s="1"/>
  <c r="D61" i="12"/>
  <c r="E61" i="12" s="1"/>
  <c r="D60" i="12"/>
  <c r="F60" i="12" s="1"/>
  <c r="D59" i="12"/>
  <c r="E59" i="12" s="1"/>
  <c r="D58" i="12"/>
  <c r="F58" i="12" s="1"/>
  <c r="D57" i="12"/>
  <c r="E57" i="12" s="1"/>
  <c r="D56" i="12"/>
  <c r="D55" i="12"/>
  <c r="E55" i="12" s="1"/>
  <c r="D54" i="12"/>
  <c r="F54" i="12" s="1"/>
  <c r="D53" i="12"/>
  <c r="E53" i="12" s="1"/>
  <c r="D52" i="12"/>
  <c r="F52" i="12" s="1"/>
  <c r="D51" i="12"/>
  <c r="E51" i="12" s="1"/>
  <c r="D50" i="12"/>
  <c r="F50" i="12" s="1"/>
  <c r="D49" i="12"/>
  <c r="E49" i="12" s="1"/>
  <c r="D48" i="12"/>
  <c r="D47" i="12"/>
  <c r="E47" i="12" s="1"/>
  <c r="D46" i="12"/>
  <c r="F46" i="12" s="1"/>
  <c r="D45" i="12"/>
  <c r="E45" i="12" s="1"/>
  <c r="D44" i="12"/>
  <c r="F44" i="12" s="1"/>
  <c r="D43" i="12"/>
  <c r="E43" i="12" s="1"/>
  <c r="D42" i="12"/>
  <c r="F42" i="12" s="1"/>
  <c r="D41" i="12"/>
  <c r="E41" i="12" s="1"/>
  <c r="D40" i="12"/>
  <c r="D39" i="12"/>
  <c r="E39" i="12" s="1"/>
  <c r="D38" i="12"/>
  <c r="F38" i="12" s="1"/>
  <c r="D37" i="12"/>
  <c r="E37" i="12" s="1"/>
  <c r="D36" i="12"/>
  <c r="F36" i="12" s="1"/>
  <c r="D35" i="12"/>
  <c r="E35" i="12" s="1"/>
  <c r="D34" i="12"/>
  <c r="F34" i="12" s="1"/>
  <c r="D33" i="12"/>
  <c r="E33" i="12" s="1"/>
  <c r="D32" i="12"/>
  <c r="F32" i="12" s="1"/>
  <c r="D31" i="12"/>
  <c r="E31" i="12" s="1"/>
  <c r="C5" i="12"/>
  <c r="A5" i="12" s="1"/>
  <c r="A4" i="12"/>
  <c r="AT1" i="12"/>
  <c r="AQ1" i="12"/>
  <c r="AN1" i="12"/>
  <c r="AK1" i="12"/>
  <c r="AI1" i="12"/>
  <c r="AH1" i="12"/>
  <c r="AF1" i="12"/>
  <c r="AE1" i="12"/>
  <c r="D102" i="11"/>
  <c r="F102" i="11" s="1"/>
  <c r="D101" i="11"/>
  <c r="E101" i="11" s="1"/>
  <c r="D100" i="11"/>
  <c r="F100" i="11" s="1"/>
  <c r="D99" i="11"/>
  <c r="F99" i="11" s="1"/>
  <c r="D98" i="11"/>
  <c r="F98" i="11" s="1"/>
  <c r="D97" i="11"/>
  <c r="F97" i="11" s="1"/>
  <c r="D96" i="11"/>
  <c r="F96" i="11" s="1"/>
  <c r="D95" i="11"/>
  <c r="F95" i="11" s="1"/>
  <c r="D94" i="11"/>
  <c r="E94" i="11" s="1"/>
  <c r="E93" i="11"/>
  <c r="D93" i="11"/>
  <c r="F93" i="11" s="1"/>
  <c r="D92" i="11"/>
  <c r="F92" i="11" s="1"/>
  <c r="D91" i="11"/>
  <c r="F91" i="11" s="1"/>
  <c r="D90" i="11"/>
  <c r="F90" i="11" s="1"/>
  <c r="D89" i="11"/>
  <c r="F89" i="11" s="1"/>
  <c r="D88" i="11"/>
  <c r="F88" i="11" s="1"/>
  <c r="D87" i="11"/>
  <c r="F87" i="11" s="1"/>
  <c r="D86" i="11"/>
  <c r="E86" i="11" s="1"/>
  <c r="D85" i="11"/>
  <c r="E85" i="11" s="1"/>
  <c r="E84" i="11"/>
  <c r="D84" i="11"/>
  <c r="F84" i="11" s="1"/>
  <c r="D83" i="11"/>
  <c r="E83" i="11" s="1"/>
  <c r="D82" i="11"/>
  <c r="F82" i="11" s="1"/>
  <c r="D81" i="11"/>
  <c r="F81" i="11" s="1"/>
  <c r="D80" i="11"/>
  <c r="F80" i="11" s="1"/>
  <c r="D79" i="11"/>
  <c r="F79" i="11" s="1"/>
  <c r="D78" i="11"/>
  <c r="F78" i="11" s="1"/>
  <c r="D77" i="11"/>
  <c r="F77" i="11" s="1"/>
  <c r="D76" i="11"/>
  <c r="F76" i="11" s="1"/>
  <c r="D75" i="11"/>
  <c r="F75" i="11" s="1"/>
  <c r="D74" i="11"/>
  <c r="F74" i="11" s="1"/>
  <c r="D73" i="11"/>
  <c r="F73" i="11" s="1"/>
  <c r="D72" i="11"/>
  <c r="F72" i="11" s="1"/>
  <c r="D71" i="11"/>
  <c r="F71" i="11" s="1"/>
  <c r="D70" i="11"/>
  <c r="F70" i="11" s="1"/>
  <c r="D69" i="11"/>
  <c r="F69" i="11" s="1"/>
  <c r="D68" i="11"/>
  <c r="F68" i="11" s="1"/>
  <c r="D67" i="11"/>
  <c r="F67" i="11" s="1"/>
  <c r="D66" i="11"/>
  <c r="F66" i="11" s="1"/>
  <c r="D65" i="11"/>
  <c r="F65" i="11" s="1"/>
  <c r="D64" i="11"/>
  <c r="F64" i="11" s="1"/>
  <c r="D63" i="11"/>
  <c r="F63" i="11" s="1"/>
  <c r="D62" i="11"/>
  <c r="F62" i="11" s="1"/>
  <c r="D61" i="11"/>
  <c r="F61" i="11" s="1"/>
  <c r="D60" i="11"/>
  <c r="F60" i="11" s="1"/>
  <c r="D59" i="11"/>
  <c r="F59" i="11" s="1"/>
  <c r="D58" i="11"/>
  <c r="F58" i="11" s="1"/>
  <c r="D57" i="11"/>
  <c r="F57" i="11" s="1"/>
  <c r="D56" i="11"/>
  <c r="F56" i="11" s="1"/>
  <c r="D55" i="11"/>
  <c r="F55" i="11" s="1"/>
  <c r="D54" i="11"/>
  <c r="F54" i="11" s="1"/>
  <c r="D53" i="11"/>
  <c r="F53" i="11" s="1"/>
  <c r="D52" i="11"/>
  <c r="F52" i="11" s="1"/>
  <c r="D51" i="11"/>
  <c r="F51" i="11" s="1"/>
  <c r="D50" i="11"/>
  <c r="F50" i="11" s="1"/>
  <c r="D49" i="11"/>
  <c r="F49" i="11" s="1"/>
  <c r="D48" i="11"/>
  <c r="F48" i="11" s="1"/>
  <c r="D47" i="11"/>
  <c r="F47" i="11" s="1"/>
  <c r="D46" i="11"/>
  <c r="F46" i="11" s="1"/>
  <c r="D45" i="11"/>
  <c r="F45" i="11" s="1"/>
  <c r="D44" i="11"/>
  <c r="F44" i="11" s="1"/>
  <c r="D43" i="11"/>
  <c r="F43" i="11" s="1"/>
  <c r="D42" i="11"/>
  <c r="F42" i="11" s="1"/>
  <c r="D41" i="11"/>
  <c r="F41" i="11" s="1"/>
  <c r="D40" i="11"/>
  <c r="F40" i="11" s="1"/>
  <c r="D39" i="11"/>
  <c r="F39" i="11" s="1"/>
  <c r="D38" i="11"/>
  <c r="F38" i="11" s="1"/>
  <c r="D37" i="11"/>
  <c r="F37" i="11" s="1"/>
  <c r="D36" i="11"/>
  <c r="F36" i="11" s="1"/>
  <c r="D35" i="11"/>
  <c r="F35" i="11" s="1"/>
  <c r="D34" i="11"/>
  <c r="F34" i="11" s="1"/>
  <c r="D33" i="11"/>
  <c r="F33" i="11" s="1"/>
  <c r="D32" i="11"/>
  <c r="F32" i="11" s="1"/>
  <c r="D31" i="11"/>
  <c r="F31" i="11" s="1"/>
  <c r="C5" i="11"/>
  <c r="C6" i="11" s="1"/>
  <c r="A6" i="11" s="1"/>
  <c r="A4" i="11"/>
  <c r="AT1" i="11"/>
  <c r="AQ1" i="11"/>
  <c r="AN1" i="11"/>
  <c r="AK1" i="11"/>
  <c r="AI1" i="11"/>
  <c r="AH1" i="11"/>
  <c r="AF1" i="11"/>
  <c r="AE1" i="11"/>
  <c r="D496" i="10"/>
  <c r="F496" i="10" s="1"/>
  <c r="D495" i="10"/>
  <c r="F495" i="10" s="1"/>
  <c r="D494" i="10"/>
  <c r="F494" i="10" s="1"/>
  <c r="D493" i="10"/>
  <c r="F493" i="10" s="1"/>
  <c r="D492" i="10"/>
  <c r="F492" i="10" s="1"/>
  <c r="D491" i="10"/>
  <c r="F491" i="10" s="1"/>
  <c r="D490" i="10"/>
  <c r="F490" i="10" s="1"/>
  <c r="D489" i="10"/>
  <c r="F489" i="10" s="1"/>
  <c r="D488" i="10"/>
  <c r="F488" i="10" s="1"/>
  <c r="D487" i="10"/>
  <c r="F487" i="10" s="1"/>
  <c r="D486" i="10"/>
  <c r="F486" i="10" s="1"/>
  <c r="D485" i="10"/>
  <c r="F485" i="10" s="1"/>
  <c r="D484" i="10"/>
  <c r="F484" i="10" s="1"/>
  <c r="D483" i="10"/>
  <c r="F483" i="10" s="1"/>
  <c r="D482" i="10"/>
  <c r="F482" i="10" s="1"/>
  <c r="D481" i="10"/>
  <c r="F481" i="10" s="1"/>
  <c r="D480" i="10"/>
  <c r="F480" i="10" s="1"/>
  <c r="D479" i="10"/>
  <c r="F479" i="10" s="1"/>
  <c r="D478" i="10"/>
  <c r="F478" i="10" s="1"/>
  <c r="D477" i="10"/>
  <c r="F477" i="10" s="1"/>
  <c r="D476" i="10"/>
  <c r="F476" i="10" s="1"/>
  <c r="D475" i="10"/>
  <c r="F475" i="10" s="1"/>
  <c r="D474" i="10"/>
  <c r="F474" i="10" s="1"/>
  <c r="D473" i="10"/>
  <c r="F473" i="10" s="1"/>
  <c r="D472" i="10"/>
  <c r="F472" i="10" s="1"/>
  <c r="D471" i="10"/>
  <c r="F471" i="10" s="1"/>
  <c r="D470" i="10"/>
  <c r="F470" i="10" s="1"/>
  <c r="D469" i="10"/>
  <c r="F469" i="10" s="1"/>
  <c r="D468" i="10"/>
  <c r="F468" i="10" s="1"/>
  <c r="D467" i="10"/>
  <c r="F467" i="10" s="1"/>
  <c r="D466" i="10"/>
  <c r="F466" i="10" s="1"/>
  <c r="D465" i="10"/>
  <c r="F465" i="10" s="1"/>
  <c r="D464" i="10"/>
  <c r="F464" i="10" s="1"/>
  <c r="D463" i="10"/>
  <c r="F463" i="10" s="1"/>
  <c r="D462" i="10"/>
  <c r="F462" i="10" s="1"/>
  <c r="D461" i="10"/>
  <c r="F461" i="10" s="1"/>
  <c r="D460" i="10"/>
  <c r="F460" i="10" s="1"/>
  <c r="D459" i="10"/>
  <c r="F459" i="10" s="1"/>
  <c r="D458" i="10"/>
  <c r="F458" i="10" s="1"/>
  <c r="D457" i="10"/>
  <c r="F457" i="10" s="1"/>
  <c r="D456" i="10"/>
  <c r="F456" i="10" s="1"/>
  <c r="D455" i="10"/>
  <c r="F455" i="10" s="1"/>
  <c r="D454" i="10"/>
  <c r="F454" i="10" s="1"/>
  <c r="D453" i="10"/>
  <c r="F453" i="10" s="1"/>
  <c r="D452" i="10"/>
  <c r="F452" i="10" s="1"/>
  <c r="D451" i="10"/>
  <c r="F451" i="10" s="1"/>
  <c r="D450" i="10"/>
  <c r="F450" i="10" s="1"/>
  <c r="D449" i="10"/>
  <c r="F449" i="10" s="1"/>
  <c r="D448" i="10"/>
  <c r="F448" i="10" s="1"/>
  <c r="D447" i="10"/>
  <c r="F447" i="10" s="1"/>
  <c r="D446" i="10"/>
  <c r="F446" i="10" s="1"/>
  <c r="D445" i="10"/>
  <c r="F445" i="10" s="1"/>
  <c r="D444" i="10"/>
  <c r="F444" i="10" s="1"/>
  <c r="D443" i="10"/>
  <c r="F443" i="10" s="1"/>
  <c r="D442" i="10"/>
  <c r="F442" i="10" s="1"/>
  <c r="D441" i="10"/>
  <c r="F441" i="10" s="1"/>
  <c r="D406" i="10"/>
  <c r="F406" i="10" s="1"/>
  <c r="D405" i="10"/>
  <c r="F405" i="10" s="1"/>
  <c r="D404" i="10"/>
  <c r="F404" i="10" s="1"/>
  <c r="D403" i="10"/>
  <c r="F403" i="10" s="1"/>
  <c r="D402" i="10"/>
  <c r="F402" i="10" s="1"/>
  <c r="D401" i="10"/>
  <c r="F401" i="10" s="1"/>
  <c r="D400" i="10"/>
  <c r="F400" i="10" s="1"/>
  <c r="D399" i="10"/>
  <c r="F399" i="10" s="1"/>
  <c r="D398" i="10"/>
  <c r="F398" i="10" s="1"/>
  <c r="D397" i="10"/>
  <c r="F397" i="10" s="1"/>
  <c r="D396" i="10"/>
  <c r="F396" i="10" s="1"/>
  <c r="D395" i="10"/>
  <c r="F395" i="10" s="1"/>
  <c r="D394" i="10"/>
  <c r="F394" i="10" s="1"/>
  <c r="D393" i="10"/>
  <c r="F393" i="10" s="1"/>
  <c r="D392" i="10"/>
  <c r="F392" i="10" s="1"/>
  <c r="D391" i="10"/>
  <c r="F391" i="10" s="1"/>
  <c r="D390" i="10"/>
  <c r="F390" i="10" s="1"/>
  <c r="D389" i="10"/>
  <c r="F389" i="10" s="1"/>
  <c r="D388" i="10"/>
  <c r="F388" i="10" s="1"/>
  <c r="D387" i="10"/>
  <c r="F387" i="10" s="1"/>
  <c r="D386" i="10"/>
  <c r="F386" i="10" s="1"/>
  <c r="D385" i="10"/>
  <c r="F385" i="10" s="1"/>
  <c r="D384" i="10"/>
  <c r="F384" i="10" s="1"/>
  <c r="D383" i="10"/>
  <c r="F383" i="10" s="1"/>
  <c r="D382" i="10"/>
  <c r="F382" i="10" s="1"/>
  <c r="D381" i="10"/>
  <c r="F381" i="10" s="1"/>
  <c r="D380" i="10"/>
  <c r="F380" i="10" s="1"/>
  <c r="D379" i="10"/>
  <c r="F379" i="10" s="1"/>
  <c r="D378" i="10"/>
  <c r="F378" i="10" s="1"/>
  <c r="D377" i="10"/>
  <c r="F377" i="10" s="1"/>
  <c r="D376" i="10"/>
  <c r="F376" i="10" s="1"/>
  <c r="D375" i="10"/>
  <c r="F375" i="10" s="1"/>
  <c r="D374" i="10"/>
  <c r="F374" i="10" s="1"/>
  <c r="D373" i="10"/>
  <c r="F373" i="10" s="1"/>
  <c r="D372" i="10"/>
  <c r="F372" i="10" s="1"/>
  <c r="D371" i="10"/>
  <c r="F371" i="10" s="1"/>
  <c r="D370" i="10"/>
  <c r="F370" i="10" s="1"/>
  <c r="D369" i="10"/>
  <c r="F369" i="10" s="1"/>
  <c r="D368" i="10"/>
  <c r="F368" i="10" s="1"/>
  <c r="D367" i="10"/>
  <c r="F367" i="10" s="1"/>
  <c r="D366" i="10"/>
  <c r="F366" i="10" s="1"/>
  <c r="D365" i="10"/>
  <c r="F365" i="10" s="1"/>
  <c r="D364" i="10"/>
  <c r="F364" i="10" s="1"/>
  <c r="D363" i="10"/>
  <c r="F363" i="10" s="1"/>
  <c r="D362" i="10"/>
  <c r="F362" i="10" s="1"/>
  <c r="D361" i="10"/>
  <c r="F361" i="10" s="1"/>
  <c r="D360" i="10"/>
  <c r="F360" i="10" s="1"/>
  <c r="D359" i="10"/>
  <c r="F359" i="10" s="1"/>
  <c r="D358" i="10"/>
  <c r="F358" i="10" s="1"/>
  <c r="D357" i="10"/>
  <c r="F357" i="10" s="1"/>
  <c r="D356" i="10"/>
  <c r="F356" i="10" s="1"/>
  <c r="D355" i="10"/>
  <c r="F355" i="10" s="1"/>
  <c r="D354" i="10"/>
  <c r="F354" i="10" s="1"/>
  <c r="D353" i="10"/>
  <c r="F353" i="10" s="1"/>
  <c r="D352" i="10"/>
  <c r="F352" i="10" s="1"/>
  <c r="D351" i="10"/>
  <c r="F351" i="10" s="1"/>
  <c r="D350" i="10"/>
  <c r="F350" i="10" s="1"/>
  <c r="D349" i="10"/>
  <c r="F349" i="10" s="1"/>
  <c r="D348" i="10"/>
  <c r="F348" i="10" s="1"/>
  <c r="D347" i="10"/>
  <c r="F347" i="10" s="1"/>
  <c r="D346" i="10"/>
  <c r="F346" i="10" s="1"/>
  <c r="D345" i="10"/>
  <c r="F345" i="10" s="1"/>
  <c r="D344" i="10"/>
  <c r="F344" i="10" s="1"/>
  <c r="D343" i="10"/>
  <c r="F343" i="10" s="1"/>
  <c r="D342" i="10"/>
  <c r="F342" i="10" s="1"/>
  <c r="D341" i="10"/>
  <c r="F341" i="10" s="1"/>
  <c r="D340" i="10"/>
  <c r="F340" i="10" s="1"/>
  <c r="D339" i="10"/>
  <c r="F339" i="10" s="1"/>
  <c r="D338" i="10"/>
  <c r="F338" i="10" s="1"/>
  <c r="D337" i="10"/>
  <c r="F337" i="10" s="1"/>
  <c r="D336" i="10"/>
  <c r="F336" i="10" s="1"/>
  <c r="D335" i="10"/>
  <c r="F335" i="10" s="1"/>
  <c r="E295" i="10"/>
  <c r="D295" i="10"/>
  <c r="F295" i="10" s="1"/>
  <c r="D294" i="10"/>
  <c r="F294" i="10" s="1"/>
  <c r="D293" i="10"/>
  <c r="F293" i="10" s="1"/>
  <c r="D292" i="10"/>
  <c r="F292" i="10" s="1"/>
  <c r="D291" i="10"/>
  <c r="F291" i="10" s="1"/>
  <c r="D290" i="10"/>
  <c r="F290" i="10" s="1"/>
  <c r="D289" i="10"/>
  <c r="F289" i="10" s="1"/>
  <c r="D288" i="10"/>
  <c r="F288" i="10" s="1"/>
  <c r="D287" i="10"/>
  <c r="F287" i="10" s="1"/>
  <c r="D286" i="10"/>
  <c r="F286" i="10" s="1"/>
  <c r="E285" i="10"/>
  <c r="D285" i="10"/>
  <c r="F285" i="10" s="1"/>
  <c r="D284" i="10"/>
  <c r="F284" i="10" s="1"/>
  <c r="E283" i="10"/>
  <c r="D283" i="10"/>
  <c r="F283" i="10" s="1"/>
  <c r="D282" i="10"/>
  <c r="F282" i="10" s="1"/>
  <c r="D281" i="10"/>
  <c r="F281" i="10" s="1"/>
  <c r="D280" i="10"/>
  <c r="F280" i="10" s="1"/>
  <c r="E279" i="10"/>
  <c r="D279" i="10"/>
  <c r="F279" i="10" s="1"/>
  <c r="D278" i="10"/>
  <c r="F278" i="10" s="1"/>
  <c r="D277" i="10"/>
  <c r="F277" i="10" s="1"/>
  <c r="D276" i="10"/>
  <c r="F276" i="10" s="1"/>
  <c r="D275" i="10"/>
  <c r="F275" i="10" s="1"/>
  <c r="D274" i="10"/>
  <c r="F274" i="10" s="1"/>
  <c r="D273" i="10"/>
  <c r="F273" i="10" s="1"/>
  <c r="D272" i="10"/>
  <c r="F272" i="10" s="1"/>
  <c r="D271" i="10"/>
  <c r="F271" i="10" s="1"/>
  <c r="D270" i="10"/>
  <c r="F270" i="10" s="1"/>
  <c r="D269" i="10"/>
  <c r="F269" i="10" s="1"/>
  <c r="D268" i="10"/>
  <c r="F268" i="10" s="1"/>
  <c r="D267" i="10"/>
  <c r="F267" i="10" s="1"/>
  <c r="D266" i="10"/>
  <c r="F266" i="10" s="1"/>
  <c r="D265" i="10"/>
  <c r="F265" i="10" s="1"/>
  <c r="D264" i="10"/>
  <c r="F264" i="10" s="1"/>
  <c r="D263" i="10"/>
  <c r="F263" i="10" s="1"/>
  <c r="D262" i="10"/>
  <c r="F262" i="10" s="1"/>
  <c r="D261" i="10"/>
  <c r="F261" i="10" s="1"/>
  <c r="D260" i="10"/>
  <c r="F260" i="10" s="1"/>
  <c r="D259" i="10"/>
  <c r="F259" i="10" s="1"/>
  <c r="D258" i="10"/>
  <c r="F258" i="10" s="1"/>
  <c r="D257" i="10"/>
  <c r="F257" i="10" s="1"/>
  <c r="D256" i="10"/>
  <c r="F256" i="10" s="1"/>
  <c r="D255" i="10"/>
  <c r="F255" i="10" s="1"/>
  <c r="D254" i="10"/>
  <c r="F254" i="10" s="1"/>
  <c r="D253" i="10"/>
  <c r="F253" i="10" s="1"/>
  <c r="D252" i="10"/>
  <c r="F252" i="10" s="1"/>
  <c r="E251" i="10"/>
  <c r="D251" i="10"/>
  <c r="F251" i="10" s="1"/>
  <c r="D250" i="10"/>
  <c r="F250" i="10" s="1"/>
  <c r="D249" i="10"/>
  <c r="F249" i="10" s="1"/>
  <c r="D248" i="10"/>
  <c r="F248" i="10" s="1"/>
  <c r="D247" i="10"/>
  <c r="F247" i="10" s="1"/>
  <c r="D246" i="10"/>
  <c r="F246" i="10" s="1"/>
  <c r="D245" i="10"/>
  <c r="F245" i="10" s="1"/>
  <c r="D244" i="10"/>
  <c r="F244" i="10" s="1"/>
  <c r="D243" i="10"/>
  <c r="F243" i="10" s="1"/>
  <c r="D242" i="10"/>
  <c r="F242" i="10" s="1"/>
  <c r="D241" i="10"/>
  <c r="F241" i="10" s="1"/>
  <c r="D240" i="10"/>
  <c r="F240" i="10" s="1"/>
  <c r="D239" i="10"/>
  <c r="F239" i="10" s="1"/>
  <c r="D238" i="10"/>
  <c r="F238" i="10" s="1"/>
  <c r="E237" i="10"/>
  <c r="D237" i="10"/>
  <c r="F237" i="10" s="1"/>
  <c r="D236" i="10"/>
  <c r="F236" i="10" s="1"/>
  <c r="D235" i="10"/>
  <c r="F235" i="10" s="1"/>
  <c r="D234" i="10"/>
  <c r="F234" i="10" s="1"/>
  <c r="D233" i="10"/>
  <c r="F233" i="10" s="1"/>
  <c r="D232" i="10"/>
  <c r="F232" i="10" s="1"/>
  <c r="E231" i="10"/>
  <c r="D231" i="10"/>
  <c r="F231" i="10" s="1"/>
  <c r="D230" i="10"/>
  <c r="F230" i="10" s="1"/>
  <c r="D229" i="10"/>
  <c r="F229" i="10" s="1"/>
  <c r="D228" i="10"/>
  <c r="F228" i="10" s="1"/>
  <c r="D227" i="10"/>
  <c r="F227" i="10" s="1"/>
  <c r="D226" i="10"/>
  <c r="F226" i="10" s="1"/>
  <c r="D225" i="10"/>
  <c r="F225" i="10" s="1"/>
  <c r="D224" i="10"/>
  <c r="F224" i="10" s="1"/>
  <c r="A418" i="10"/>
  <c r="A308" i="10"/>
  <c r="C419" i="10"/>
  <c r="C420" i="10" s="1"/>
  <c r="A420" i="10" s="1"/>
  <c r="C309" i="10"/>
  <c r="A309" i="10" s="1"/>
  <c r="C199" i="10"/>
  <c r="A199" i="10" s="1"/>
  <c r="C198" i="10"/>
  <c r="D184" i="10"/>
  <c r="F184" i="10" s="1"/>
  <c r="D183" i="10"/>
  <c r="F183" i="10" s="1"/>
  <c r="D182" i="10"/>
  <c r="F182" i="10" s="1"/>
  <c r="D181" i="10"/>
  <c r="F181" i="10" s="1"/>
  <c r="D180" i="10"/>
  <c r="F180" i="10" s="1"/>
  <c r="D179" i="10"/>
  <c r="F179" i="10" s="1"/>
  <c r="D178" i="10"/>
  <c r="F178" i="10" s="1"/>
  <c r="D177" i="10"/>
  <c r="E177" i="10" s="1"/>
  <c r="D176" i="10"/>
  <c r="F176" i="10" s="1"/>
  <c r="D175" i="10"/>
  <c r="F175" i="10" s="1"/>
  <c r="D174" i="10"/>
  <c r="F174" i="10" s="1"/>
  <c r="D173" i="10"/>
  <c r="F173" i="10" s="1"/>
  <c r="D172" i="10"/>
  <c r="F172" i="10" s="1"/>
  <c r="D171" i="10"/>
  <c r="F171" i="10" s="1"/>
  <c r="D170" i="10"/>
  <c r="F170" i="10" s="1"/>
  <c r="D169" i="10"/>
  <c r="F169" i="10" s="1"/>
  <c r="D168" i="10"/>
  <c r="F168" i="10" s="1"/>
  <c r="D167" i="10"/>
  <c r="F167" i="10" s="1"/>
  <c r="D166" i="10"/>
  <c r="F166" i="10" s="1"/>
  <c r="D165" i="10"/>
  <c r="F165" i="10" s="1"/>
  <c r="D164" i="10"/>
  <c r="F164" i="10" s="1"/>
  <c r="D163" i="10"/>
  <c r="F163" i="10" s="1"/>
  <c r="D162" i="10"/>
  <c r="F162" i="10" s="1"/>
  <c r="D161" i="10"/>
  <c r="E161" i="10" s="1"/>
  <c r="D160" i="10"/>
  <c r="F160" i="10" s="1"/>
  <c r="D159" i="10"/>
  <c r="F159" i="10" s="1"/>
  <c r="D158" i="10"/>
  <c r="F158" i="10" s="1"/>
  <c r="D157" i="10"/>
  <c r="F157" i="10" s="1"/>
  <c r="D156" i="10"/>
  <c r="F156" i="10" s="1"/>
  <c r="D155" i="10"/>
  <c r="F155" i="10" s="1"/>
  <c r="D154" i="10"/>
  <c r="F154" i="10" s="1"/>
  <c r="D153" i="10"/>
  <c r="E153" i="10" s="1"/>
  <c r="D152" i="10"/>
  <c r="F152" i="10" s="1"/>
  <c r="D151" i="10"/>
  <c r="F151" i="10" s="1"/>
  <c r="D150" i="10"/>
  <c r="F150" i="10" s="1"/>
  <c r="D149" i="10"/>
  <c r="F149" i="10" s="1"/>
  <c r="D148" i="10"/>
  <c r="F148" i="10" s="1"/>
  <c r="D147" i="10"/>
  <c r="F147" i="10" s="1"/>
  <c r="D146" i="10"/>
  <c r="F146" i="10" s="1"/>
  <c r="D145" i="10"/>
  <c r="F145" i="10" s="1"/>
  <c r="D144" i="10"/>
  <c r="F144" i="10" s="1"/>
  <c r="D143" i="10"/>
  <c r="F143" i="10" s="1"/>
  <c r="D142" i="10"/>
  <c r="F142" i="10" s="1"/>
  <c r="D141" i="10"/>
  <c r="F141" i="10" s="1"/>
  <c r="D140" i="10"/>
  <c r="F140" i="10" s="1"/>
  <c r="D139" i="10"/>
  <c r="F139" i="10" s="1"/>
  <c r="D138" i="10"/>
  <c r="F138" i="10" s="1"/>
  <c r="D137" i="10"/>
  <c r="E137" i="10" s="1"/>
  <c r="D136" i="10"/>
  <c r="F136" i="10" s="1"/>
  <c r="D135" i="10"/>
  <c r="F135" i="10" s="1"/>
  <c r="D134" i="10"/>
  <c r="F134" i="10" s="1"/>
  <c r="D133" i="10"/>
  <c r="F133" i="10" s="1"/>
  <c r="D132" i="10"/>
  <c r="F132" i="10" s="1"/>
  <c r="D131" i="10"/>
  <c r="F131" i="10" s="1"/>
  <c r="D130" i="10"/>
  <c r="F130" i="10" s="1"/>
  <c r="D129" i="10"/>
  <c r="F129" i="10" s="1"/>
  <c r="D128" i="10"/>
  <c r="F128" i="10" s="1"/>
  <c r="D127" i="10"/>
  <c r="F127" i="10" s="1"/>
  <c r="D126" i="10"/>
  <c r="F126" i="10" s="1"/>
  <c r="D125" i="10"/>
  <c r="F125" i="10" s="1"/>
  <c r="D124" i="10"/>
  <c r="F124" i="10" s="1"/>
  <c r="D123" i="10"/>
  <c r="F123" i="10" s="1"/>
  <c r="D122" i="10"/>
  <c r="F122" i="10" s="1"/>
  <c r="D121" i="10"/>
  <c r="F121" i="10" s="1"/>
  <c r="D120" i="10"/>
  <c r="F120" i="10" s="1"/>
  <c r="D119" i="10"/>
  <c r="F119" i="10" s="1"/>
  <c r="D118" i="10"/>
  <c r="F118" i="10" s="1"/>
  <c r="D117" i="10"/>
  <c r="F117" i="10" s="1"/>
  <c r="D116" i="10"/>
  <c r="F116" i="10" s="1"/>
  <c r="D115" i="10"/>
  <c r="F115" i="10" s="1"/>
  <c r="D114" i="10"/>
  <c r="F114" i="10" s="1"/>
  <c r="D113" i="10"/>
  <c r="E113" i="10" s="1"/>
  <c r="A198" i="10"/>
  <c r="A86" i="10"/>
  <c r="C87" i="10"/>
  <c r="C88" i="10" s="1"/>
  <c r="AU415" i="10"/>
  <c r="AR415" i="10"/>
  <c r="AO415" i="10"/>
  <c r="AL415" i="10"/>
  <c r="AJ415" i="10"/>
  <c r="AI415" i="10"/>
  <c r="AG415" i="10"/>
  <c r="AF415" i="10"/>
  <c r="AU305" i="10"/>
  <c r="AR305" i="10"/>
  <c r="AO305" i="10"/>
  <c r="AL305" i="10"/>
  <c r="AJ305" i="10"/>
  <c r="AI305" i="10"/>
  <c r="AG305" i="10"/>
  <c r="AF305" i="10"/>
  <c r="AU194" i="10"/>
  <c r="AR194" i="10"/>
  <c r="AO194" i="10"/>
  <c r="AL194" i="10"/>
  <c r="AJ194" i="10"/>
  <c r="AI194" i="10"/>
  <c r="AG194" i="10"/>
  <c r="AF194" i="10"/>
  <c r="AU83" i="10"/>
  <c r="AR83" i="10"/>
  <c r="AO83" i="10"/>
  <c r="AL83" i="10"/>
  <c r="AJ83" i="10"/>
  <c r="AI83" i="10"/>
  <c r="AG83" i="10"/>
  <c r="AF83" i="10"/>
  <c r="AE83" i="1"/>
  <c r="AF83" i="1"/>
  <c r="AH83" i="1"/>
  <c r="AI83" i="1"/>
  <c r="AK83" i="1"/>
  <c r="AN83" i="1"/>
  <c r="AQ83" i="1"/>
  <c r="AT83" i="1"/>
  <c r="AE194" i="1"/>
  <c r="AF194" i="1"/>
  <c r="AH194" i="1"/>
  <c r="AI194" i="1"/>
  <c r="AK194" i="1"/>
  <c r="AN194" i="1"/>
  <c r="AQ194" i="1"/>
  <c r="AT194" i="1"/>
  <c r="AE305" i="1"/>
  <c r="AF305" i="1"/>
  <c r="AH305" i="1"/>
  <c r="AI305" i="1"/>
  <c r="AK305" i="1"/>
  <c r="AN305" i="1"/>
  <c r="AQ305" i="1"/>
  <c r="AT305" i="1"/>
  <c r="AE415" i="1"/>
  <c r="AF415" i="1"/>
  <c r="AH415" i="1"/>
  <c r="AI415" i="1"/>
  <c r="AK415" i="1"/>
  <c r="AN415" i="1"/>
  <c r="AQ415" i="1"/>
  <c r="AT415" i="1"/>
  <c r="B24" i="15" l="1"/>
  <c r="A150" i="16"/>
  <c r="A250" i="16"/>
  <c r="A218" i="16"/>
  <c r="A230" i="16"/>
  <c r="A299" i="16"/>
  <c r="A197" i="16"/>
  <c r="A225" i="16"/>
  <c r="A241" i="16"/>
  <c r="A302" i="16"/>
  <c r="A266" i="16"/>
  <c r="A254" i="16"/>
  <c r="A222" i="16"/>
  <c r="A247" i="16"/>
  <c r="A162" i="16"/>
  <c r="A166" i="16"/>
  <c r="A168" i="16"/>
  <c r="A190" i="16"/>
  <c r="A154" i="16"/>
  <c r="A293" i="16"/>
  <c r="A148" i="16"/>
  <c r="A184" i="16"/>
  <c r="A186" i="16"/>
  <c r="A237" i="16"/>
  <c r="A303" i="16"/>
  <c r="A301" i="16"/>
  <c r="A291" i="16"/>
  <c r="A270" i="16"/>
  <c r="A282" i="16"/>
  <c r="A234" i="16"/>
  <c r="A231" i="16"/>
  <c r="A146" i="16"/>
  <c r="A176" i="16"/>
  <c r="A296" i="16"/>
  <c r="A294" i="16"/>
  <c r="A221" i="16"/>
  <c r="A152" i="16"/>
  <c r="A257" i="16"/>
  <c r="A288" i="16"/>
  <c r="A272" i="16"/>
  <c r="A256" i="16"/>
  <c r="A240" i="16"/>
  <c r="A224" i="16"/>
  <c r="A259" i="16"/>
  <c r="A243" i="16"/>
  <c r="A227" i="16"/>
  <c r="A306" i="16"/>
  <c r="A233" i="16"/>
  <c r="A178" i="16"/>
  <c r="A206" i="16"/>
  <c r="A242" i="16"/>
  <c r="A180" i="16"/>
  <c r="A246" i="16"/>
  <c r="A229" i="16"/>
  <c r="A295" i="16"/>
  <c r="A172" i="16"/>
  <c r="A253" i="16"/>
  <c r="A174" i="16"/>
  <c r="A182" i="16"/>
  <c r="A284" i="16"/>
  <c r="A268" i="16"/>
  <c r="A252" i="16"/>
  <c r="A236" i="16"/>
  <c r="A220" i="16"/>
  <c r="A300" i="16"/>
  <c r="A255" i="16"/>
  <c r="A239" i="16"/>
  <c r="A223" i="16"/>
  <c r="A298" i="16"/>
  <c r="A156" i="16"/>
  <c r="A278" i="16"/>
  <c r="A160" i="16"/>
  <c r="A297" i="16"/>
  <c r="A280" i="16"/>
  <c r="A264" i="16"/>
  <c r="A248" i="16"/>
  <c r="A232" i="16"/>
  <c r="A292" i="16"/>
  <c r="A251" i="16"/>
  <c r="A235" i="16"/>
  <c r="A219" i="16"/>
  <c r="A249" i="16"/>
  <c r="A188" i="16"/>
  <c r="A258" i="16"/>
  <c r="A226" i="16"/>
  <c r="A164" i="16"/>
  <c r="A158" i="16"/>
  <c r="A262" i="16"/>
  <c r="A290" i="16"/>
  <c r="A170" i="16"/>
  <c r="A245" i="16"/>
  <c r="A304" i="16"/>
  <c r="B42" i="15"/>
  <c r="B43" i="15" s="1"/>
  <c r="B59" i="15"/>
  <c r="A59" i="15" s="1"/>
  <c r="A22" i="15"/>
  <c r="B25" i="15"/>
  <c r="A24" i="15"/>
  <c r="A5" i="15"/>
  <c r="B6" i="15"/>
  <c r="E247" i="10"/>
  <c r="E253" i="10"/>
  <c r="E267" i="10"/>
  <c r="A275" i="10"/>
  <c r="E235" i="10"/>
  <c r="E275" i="10"/>
  <c r="A419" i="10"/>
  <c r="E263" i="10"/>
  <c r="E269" i="10"/>
  <c r="F61" i="12"/>
  <c r="A61" i="12" s="1"/>
  <c r="F81" i="12"/>
  <c r="A81" i="12" s="1"/>
  <c r="F47" i="12"/>
  <c r="A47" i="12" s="1"/>
  <c r="F71" i="12"/>
  <c r="A71" i="12" s="1"/>
  <c r="F77" i="12"/>
  <c r="A77" i="12" s="1"/>
  <c r="E91" i="12"/>
  <c r="A91" i="12" s="1"/>
  <c r="F85" i="12"/>
  <c r="F73" i="12"/>
  <c r="A73" i="12" s="1"/>
  <c r="F94" i="11"/>
  <c r="F101" i="11"/>
  <c r="A102" i="11"/>
  <c r="E91" i="11"/>
  <c r="E102" i="11"/>
  <c r="F83" i="11"/>
  <c r="F86" i="11"/>
  <c r="E92" i="11"/>
  <c r="A92" i="11" s="1"/>
  <c r="A93" i="11"/>
  <c r="A86" i="11"/>
  <c r="F85" i="11"/>
  <c r="E99" i="11"/>
  <c r="A99" i="11" s="1"/>
  <c r="A91" i="11"/>
  <c r="A5" i="11"/>
  <c r="A84" i="11"/>
  <c r="F33" i="12"/>
  <c r="A33" i="12" s="1"/>
  <c r="F57" i="12"/>
  <c r="A57" i="12" s="1"/>
  <c r="E79" i="12"/>
  <c r="A79" i="12" s="1"/>
  <c r="E83" i="12"/>
  <c r="A83" i="12" s="1"/>
  <c r="F63" i="12"/>
  <c r="A63" i="12" s="1"/>
  <c r="F75" i="12"/>
  <c r="A75" i="12" s="1"/>
  <c r="E87" i="12"/>
  <c r="A87" i="12" s="1"/>
  <c r="E93" i="12"/>
  <c r="A93" i="12" s="1"/>
  <c r="E97" i="12"/>
  <c r="A97" i="12" s="1"/>
  <c r="E101" i="12"/>
  <c r="A101" i="12" s="1"/>
  <c r="E34" i="12"/>
  <c r="A34" i="12" s="1"/>
  <c r="F41" i="12"/>
  <c r="A41" i="12" s="1"/>
  <c r="E52" i="12"/>
  <c r="A52" i="12" s="1"/>
  <c r="F67" i="12"/>
  <c r="A67" i="12" s="1"/>
  <c r="F31" i="12"/>
  <c r="A31" i="12" s="1"/>
  <c r="F59" i="12"/>
  <c r="A59" i="12" s="1"/>
  <c r="A85" i="12"/>
  <c r="E42" i="12"/>
  <c r="A42" i="12" s="1"/>
  <c r="F69" i="12"/>
  <c r="A69" i="12" s="1"/>
  <c r="E95" i="12"/>
  <c r="A95" i="12" s="1"/>
  <c r="E99" i="12"/>
  <c r="A99" i="12" s="1"/>
  <c r="C6" i="12"/>
  <c r="A6" i="12" s="1"/>
  <c r="F49" i="12"/>
  <c r="A49" i="12" s="1"/>
  <c r="F65" i="12"/>
  <c r="A65" i="12" s="1"/>
  <c r="E86" i="12"/>
  <c r="A86" i="12" s="1"/>
  <c r="E89" i="12"/>
  <c r="A89" i="12" s="1"/>
  <c r="E92" i="12"/>
  <c r="A92" i="12" s="1"/>
  <c r="F44" i="13"/>
  <c r="F92" i="13"/>
  <c r="A92" i="13" s="1"/>
  <c r="F40" i="13"/>
  <c r="E72" i="13"/>
  <c r="A72" i="13" s="1"/>
  <c r="E36" i="13"/>
  <c r="E46" i="13"/>
  <c r="A46" i="13" s="1"/>
  <c r="E42" i="13"/>
  <c r="A42" i="13" s="1"/>
  <c r="E68" i="13"/>
  <c r="A68" i="13" s="1"/>
  <c r="F37" i="13"/>
  <c r="A37" i="13" s="1"/>
  <c r="F55" i="13"/>
  <c r="E74" i="13"/>
  <c r="A64" i="13"/>
  <c r="E61" i="13"/>
  <c r="A61" i="13" s="1"/>
  <c r="E66" i="13"/>
  <c r="A66" i="13" s="1"/>
  <c r="E70" i="13"/>
  <c r="A70" i="13" s="1"/>
  <c r="E38" i="13"/>
  <c r="A38" i="13" s="1"/>
  <c r="F56" i="13"/>
  <c r="A56" i="13" s="1"/>
  <c r="F98" i="13"/>
  <c r="E39" i="13"/>
  <c r="A39" i="13" s="1"/>
  <c r="E53" i="13"/>
  <c r="A53" i="13" s="1"/>
  <c r="F63" i="13"/>
  <c r="A63" i="13" s="1"/>
  <c r="E76" i="13"/>
  <c r="F82" i="13"/>
  <c r="A82" i="13" s="1"/>
  <c r="E94" i="13"/>
  <c r="A94" i="13" s="1"/>
  <c r="F99" i="13"/>
  <c r="A99" i="13" s="1"/>
  <c r="F83" i="13"/>
  <c r="A83" i="13" s="1"/>
  <c r="F31" i="13"/>
  <c r="F60" i="13"/>
  <c r="A60" i="13" s="1"/>
  <c r="F69" i="13"/>
  <c r="A69" i="13" s="1"/>
  <c r="F91" i="13"/>
  <c r="A91" i="13" s="1"/>
  <c r="E96" i="13"/>
  <c r="A96" i="13" s="1"/>
  <c r="F101" i="13"/>
  <c r="A101" i="13" s="1"/>
  <c r="A98" i="13"/>
  <c r="F47" i="13"/>
  <c r="A47" i="13" s="1"/>
  <c r="E54" i="13"/>
  <c r="A54" i="13" s="1"/>
  <c r="F77" i="13"/>
  <c r="A77" i="13" s="1"/>
  <c r="E80" i="13"/>
  <c r="A80" i="13" s="1"/>
  <c r="E86" i="13"/>
  <c r="A86" i="13" s="1"/>
  <c r="E90" i="13"/>
  <c r="A90" i="13" s="1"/>
  <c r="E45" i="13"/>
  <c r="A45" i="13" s="1"/>
  <c r="E48" i="13"/>
  <c r="A48" i="13" s="1"/>
  <c r="E52" i="13"/>
  <c r="E58" i="13"/>
  <c r="A58" i="13" s="1"/>
  <c r="E71" i="13"/>
  <c r="A71" i="13" s="1"/>
  <c r="E84" i="13"/>
  <c r="A84" i="13" s="1"/>
  <c r="F93" i="13"/>
  <c r="A93" i="13" s="1"/>
  <c r="E102" i="13"/>
  <c r="A102" i="13" s="1"/>
  <c r="E78" i="13"/>
  <c r="A78" i="13" s="1"/>
  <c r="E100" i="13"/>
  <c r="A100" i="13" s="1"/>
  <c r="A31" i="13"/>
  <c r="A55" i="13"/>
  <c r="E62" i="13"/>
  <c r="A62" i="13" s="1"/>
  <c r="E88" i="13"/>
  <c r="A88" i="13" s="1"/>
  <c r="F97" i="13"/>
  <c r="A97" i="13" s="1"/>
  <c r="A76" i="13"/>
  <c r="F85" i="13"/>
  <c r="A85" i="13" s="1"/>
  <c r="A5" i="14"/>
  <c r="C7" i="14"/>
  <c r="A7" i="14" s="1"/>
  <c r="A6" i="14"/>
  <c r="F29" i="14"/>
  <c r="E29" i="14"/>
  <c r="F30" i="14"/>
  <c r="E30" i="14"/>
  <c r="F36" i="14"/>
  <c r="E36" i="14"/>
  <c r="F45" i="14"/>
  <c r="E45" i="14"/>
  <c r="F51" i="14"/>
  <c r="E51" i="14"/>
  <c r="F46" i="14"/>
  <c r="E46" i="14"/>
  <c r="F40" i="14"/>
  <c r="E40" i="14"/>
  <c r="F35" i="14"/>
  <c r="E35" i="14"/>
  <c r="F41" i="14"/>
  <c r="E41" i="14"/>
  <c r="F31" i="14"/>
  <c r="E31" i="14"/>
  <c r="F42" i="14"/>
  <c r="E42" i="14"/>
  <c r="F47" i="14"/>
  <c r="E47" i="14"/>
  <c r="F32" i="14"/>
  <c r="E32" i="14"/>
  <c r="F37" i="14"/>
  <c r="E37" i="14"/>
  <c r="F48" i="14"/>
  <c r="E48" i="14"/>
  <c r="C8" i="14"/>
  <c r="F27" i="14"/>
  <c r="E27" i="14"/>
  <c r="F38" i="14"/>
  <c r="E38" i="14"/>
  <c r="F43" i="14"/>
  <c r="E43" i="14"/>
  <c r="F28" i="14"/>
  <c r="E28" i="14"/>
  <c r="F33" i="14"/>
  <c r="E33" i="14"/>
  <c r="F44" i="14"/>
  <c r="E44" i="14"/>
  <c r="F49" i="14"/>
  <c r="E49" i="14"/>
  <c r="F34" i="14"/>
  <c r="E34" i="14"/>
  <c r="F39" i="14"/>
  <c r="E39" i="14"/>
  <c r="E53" i="14"/>
  <c r="A53" i="14" s="1"/>
  <c r="E55" i="14"/>
  <c r="A55" i="14" s="1"/>
  <c r="E57" i="14"/>
  <c r="A57" i="14" s="1"/>
  <c r="E59" i="14"/>
  <c r="A59" i="14" s="1"/>
  <c r="E61" i="14"/>
  <c r="A61" i="14" s="1"/>
  <c r="E63" i="14"/>
  <c r="A63" i="14" s="1"/>
  <c r="E65" i="14"/>
  <c r="A65" i="14" s="1"/>
  <c r="E67" i="14"/>
  <c r="A67" i="14" s="1"/>
  <c r="E69" i="14"/>
  <c r="A69" i="14" s="1"/>
  <c r="E71" i="14"/>
  <c r="A71" i="14" s="1"/>
  <c r="E73" i="14"/>
  <c r="A73" i="14" s="1"/>
  <c r="E75" i="14"/>
  <c r="A75" i="14" s="1"/>
  <c r="E77" i="14"/>
  <c r="A77" i="14" s="1"/>
  <c r="E79" i="14"/>
  <c r="A79" i="14" s="1"/>
  <c r="E81" i="14"/>
  <c r="A81" i="14" s="1"/>
  <c r="E50" i="14"/>
  <c r="A50" i="14" s="1"/>
  <c r="E52" i="14"/>
  <c r="A52" i="14" s="1"/>
  <c r="E54" i="14"/>
  <c r="A54" i="14" s="1"/>
  <c r="E56" i="14"/>
  <c r="A56" i="14" s="1"/>
  <c r="E58" i="14"/>
  <c r="A58" i="14" s="1"/>
  <c r="E60" i="14"/>
  <c r="A60" i="14" s="1"/>
  <c r="E62" i="14"/>
  <c r="A62" i="14" s="1"/>
  <c r="E64" i="14"/>
  <c r="A64" i="14" s="1"/>
  <c r="E66" i="14"/>
  <c r="A66" i="14" s="1"/>
  <c r="E68" i="14"/>
  <c r="A68" i="14" s="1"/>
  <c r="E70" i="14"/>
  <c r="A70" i="14" s="1"/>
  <c r="E72" i="14"/>
  <c r="A72" i="14" s="1"/>
  <c r="E74" i="14"/>
  <c r="A74" i="14" s="1"/>
  <c r="E76" i="14"/>
  <c r="A76" i="14" s="1"/>
  <c r="E78" i="14"/>
  <c r="A78" i="14" s="1"/>
  <c r="E80" i="14"/>
  <c r="A80" i="14" s="1"/>
  <c r="E82" i="14"/>
  <c r="A82" i="14" s="1"/>
  <c r="A6" i="13"/>
  <c r="C7" i="13"/>
  <c r="E35" i="13"/>
  <c r="A35" i="13" s="1"/>
  <c r="A44" i="13"/>
  <c r="E51" i="13"/>
  <c r="A51" i="13" s="1"/>
  <c r="E67" i="13"/>
  <c r="A67" i="13" s="1"/>
  <c r="F81" i="13"/>
  <c r="A81" i="13" s="1"/>
  <c r="E33" i="13"/>
  <c r="A33" i="13" s="1"/>
  <c r="E49" i="13"/>
  <c r="A49" i="13" s="1"/>
  <c r="E65" i="13"/>
  <c r="A65" i="13" s="1"/>
  <c r="A74" i="13"/>
  <c r="F89" i="13"/>
  <c r="A89" i="13" s="1"/>
  <c r="A5" i="13"/>
  <c r="A40" i="13"/>
  <c r="F79" i="13"/>
  <c r="A79" i="13" s="1"/>
  <c r="E87" i="13"/>
  <c r="F87" i="13"/>
  <c r="A87" i="13" s="1"/>
  <c r="E34" i="13"/>
  <c r="A34" i="13" s="1"/>
  <c r="A36" i="13"/>
  <c r="E43" i="13"/>
  <c r="A43" i="13" s="1"/>
  <c r="A52" i="13"/>
  <c r="E59" i="13"/>
  <c r="A59" i="13" s="1"/>
  <c r="F75" i="13"/>
  <c r="A75" i="13" s="1"/>
  <c r="E32" i="13"/>
  <c r="A32" i="13" s="1"/>
  <c r="E41" i="13"/>
  <c r="A41" i="13" s="1"/>
  <c r="A50" i="13"/>
  <c r="E57" i="13"/>
  <c r="A57" i="13" s="1"/>
  <c r="E73" i="13"/>
  <c r="A73" i="13" s="1"/>
  <c r="F95" i="13"/>
  <c r="A95" i="13" s="1"/>
  <c r="F40" i="12"/>
  <c r="E40" i="12"/>
  <c r="E44" i="12"/>
  <c r="A44" i="12" s="1"/>
  <c r="E58" i="12"/>
  <c r="A58" i="12" s="1"/>
  <c r="E68" i="12"/>
  <c r="A68" i="12" s="1"/>
  <c r="F37" i="12"/>
  <c r="A37" i="12" s="1"/>
  <c r="F48" i="12"/>
  <c r="E48" i="12"/>
  <c r="F55" i="12"/>
  <c r="A55" i="12" s="1"/>
  <c r="E90" i="12"/>
  <c r="A90" i="12" s="1"/>
  <c r="E102" i="12"/>
  <c r="A102" i="12" s="1"/>
  <c r="F45" i="12"/>
  <c r="A45" i="12" s="1"/>
  <c r="F56" i="12"/>
  <c r="E56" i="12"/>
  <c r="E66" i="12"/>
  <c r="A66" i="12" s="1"/>
  <c r="E76" i="12"/>
  <c r="A76" i="12" s="1"/>
  <c r="E88" i="12"/>
  <c r="A88" i="12" s="1"/>
  <c r="F100" i="12"/>
  <c r="E100" i="12"/>
  <c r="E32" i="12"/>
  <c r="A32" i="12" s="1"/>
  <c r="F39" i="12"/>
  <c r="A39" i="12" s="1"/>
  <c r="F53" i="12"/>
  <c r="A53" i="12" s="1"/>
  <c r="E60" i="12"/>
  <c r="A60" i="12" s="1"/>
  <c r="E36" i="12"/>
  <c r="A36" i="12" s="1"/>
  <c r="E50" i="12"/>
  <c r="A50" i="12" s="1"/>
  <c r="E74" i="12"/>
  <c r="A74" i="12" s="1"/>
  <c r="F84" i="12"/>
  <c r="E84" i="12"/>
  <c r="E64" i="12"/>
  <c r="A64" i="12" s="1"/>
  <c r="E72" i="12"/>
  <c r="A72" i="12" s="1"/>
  <c r="E82" i="12"/>
  <c r="A82" i="12" s="1"/>
  <c r="E98" i="12"/>
  <c r="A98" i="12" s="1"/>
  <c r="F35" i="12"/>
  <c r="A35" i="12" s="1"/>
  <c r="F43" i="12"/>
  <c r="A43" i="12" s="1"/>
  <c r="F51" i="12"/>
  <c r="A51" i="12" s="1"/>
  <c r="E80" i="12"/>
  <c r="A80" i="12" s="1"/>
  <c r="E96" i="12"/>
  <c r="A96" i="12" s="1"/>
  <c r="E38" i="12"/>
  <c r="A38" i="12" s="1"/>
  <c r="E46" i="12"/>
  <c r="A46" i="12" s="1"/>
  <c r="E54" i="12"/>
  <c r="A54" i="12" s="1"/>
  <c r="E62" i="12"/>
  <c r="A62" i="12" s="1"/>
  <c r="E70" i="12"/>
  <c r="A70" i="12" s="1"/>
  <c r="E78" i="12"/>
  <c r="A78" i="12" s="1"/>
  <c r="E94" i="12"/>
  <c r="A94" i="12" s="1"/>
  <c r="A94" i="11"/>
  <c r="A85" i="11"/>
  <c r="A101" i="11"/>
  <c r="E31" i="11"/>
  <c r="A31" i="11" s="1"/>
  <c r="E33" i="11"/>
  <c r="A33" i="11" s="1"/>
  <c r="E35" i="11"/>
  <c r="A35" i="11" s="1"/>
  <c r="E37" i="11"/>
  <c r="A37" i="11" s="1"/>
  <c r="E39" i="11"/>
  <c r="A39" i="11" s="1"/>
  <c r="E41" i="11"/>
  <c r="A41" i="11" s="1"/>
  <c r="E43" i="11"/>
  <c r="A43" i="11" s="1"/>
  <c r="E45" i="11"/>
  <c r="A45" i="11" s="1"/>
  <c r="E47" i="11"/>
  <c r="A47" i="11" s="1"/>
  <c r="E49" i="11"/>
  <c r="A49" i="11" s="1"/>
  <c r="E51" i="11"/>
  <c r="A51" i="11" s="1"/>
  <c r="E53" i="11"/>
  <c r="A53" i="11" s="1"/>
  <c r="E55" i="11"/>
  <c r="A55" i="11" s="1"/>
  <c r="E57" i="11"/>
  <c r="A57" i="11" s="1"/>
  <c r="E59" i="11"/>
  <c r="A59" i="11" s="1"/>
  <c r="E61" i="11"/>
  <c r="A61" i="11" s="1"/>
  <c r="E63" i="11"/>
  <c r="A63" i="11" s="1"/>
  <c r="E65" i="11"/>
  <c r="A65" i="11" s="1"/>
  <c r="E67" i="11"/>
  <c r="A67" i="11" s="1"/>
  <c r="E69" i="11"/>
  <c r="A69" i="11" s="1"/>
  <c r="E71" i="11"/>
  <c r="A71" i="11" s="1"/>
  <c r="E73" i="11"/>
  <c r="A73" i="11" s="1"/>
  <c r="E75" i="11"/>
  <c r="A75" i="11" s="1"/>
  <c r="E77" i="11"/>
  <c r="A77" i="11" s="1"/>
  <c r="E79" i="11"/>
  <c r="A79" i="11" s="1"/>
  <c r="E81" i="11"/>
  <c r="A81" i="11" s="1"/>
  <c r="A83" i="11"/>
  <c r="E90" i="11"/>
  <c r="A90" i="11" s="1"/>
  <c r="E97" i="11"/>
  <c r="A97" i="11" s="1"/>
  <c r="C7" i="11"/>
  <c r="E88" i="11"/>
  <c r="A88" i="11" s="1"/>
  <c r="E95" i="11"/>
  <c r="A95" i="11" s="1"/>
  <c r="E100" i="11"/>
  <c r="A100" i="11" s="1"/>
  <c r="E32" i="11"/>
  <c r="A32" i="11" s="1"/>
  <c r="E34" i="11"/>
  <c r="A34" i="11" s="1"/>
  <c r="E36" i="11"/>
  <c r="A36" i="11" s="1"/>
  <c r="E38" i="11"/>
  <c r="A38" i="11" s="1"/>
  <c r="E40" i="11"/>
  <c r="A40" i="11" s="1"/>
  <c r="E42" i="11"/>
  <c r="A42" i="11" s="1"/>
  <c r="E44" i="11"/>
  <c r="A44" i="11" s="1"/>
  <c r="E46" i="11"/>
  <c r="A46" i="11" s="1"/>
  <c r="E48" i="11"/>
  <c r="A48" i="11" s="1"/>
  <c r="E50" i="11"/>
  <c r="A50" i="11" s="1"/>
  <c r="E52" i="11"/>
  <c r="A52" i="11" s="1"/>
  <c r="E54" i="11"/>
  <c r="A54" i="11" s="1"/>
  <c r="E56" i="11"/>
  <c r="A56" i="11" s="1"/>
  <c r="E58" i="11"/>
  <c r="A58" i="11" s="1"/>
  <c r="E60" i="11"/>
  <c r="A60" i="11" s="1"/>
  <c r="E62" i="11"/>
  <c r="A62" i="11" s="1"/>
  <c r="E64" i="11"/>
  <c r="A64" i="11" s="1"/>
  <c r="E66" i="11"/>
  <c r="A66" i="11" s="1"/>
  <c r="E68" i="11"/>
  <c r="A68" i="11" s="1"/>
  <c r="E70" i="11"/>
  <c r="A70" i="11" s="1"/>
  <c r="E72" i="11"/>
  <c r="A72" i="11" s="1"/>
  <c r="E74" i="11"/>
  <c r="A74" i="11" s="1"/>
  <c r="E76" i="11"/>
  <c r="A76" i="11" s="1"/>
  <c r="E78" i="11"/>
  <c r="A78" i="11" s="1"/>
  <c r="E80" i="11"/>
  <c r="A80" i="11" s="1"/>
  <c r="E82" i="11"/>
  <c r="A82" i="11" s="1"/>
  <c r="E89" i="11"/>
  <c r="A89" i="11" s="1"/>
  <c r="E98" i="11"/>
  <c r="A98" i="11" s="1"/>
  <c r="E87" i="11"/>
  <c r="A87" i="11" s="1"/>
  <c r="E96" i="11"/>
  <c r="A96" i="11" s="1"/>
  <c r="E227" i="10"/>
  <c r="A227" i="10" s="1"/>
  <c r="E243" i="10"/>
  <c r="A243" i="10" s="1"/>
  <c r="E259" i="10"/>
  <c r="A259" i="10" s="1"/>
  <c r="E291" i="10"/>
  <c r="A291" i="10" s="1"/>
  <c r="C310" i="10"/>
  <c r="A310" i="10" s="1"/>
  <c r="E233" i="10"/>
  <c r="A233" i="10" s="1"/>
  <c r="E249" i="10"/>
  <c r="A249" i="10" s="1"/>
  <c r="E265" i="10"/>
  <c r="A265" i="10" s="1"/>
  <c r="E281" i="10"/>
  <c r="A281" i="10" s="1"/>
  <c r="E239" i="10"/>
  <c r="A239" i="10" s="1"/>
  <c r="E255" i="10"/>
  <c r="A255" i="10" s="1"/>
  <c r="E271" i="10"/>
  <c r="A271" i="10" s="1"/>
  <c r="E287" i="10"/>
  <c r="A287" i="10" s="1"/>
  <c r="E229" i="10"/>
  <c r="A229" i="10" s="1"/>
  <c r="A235" i="10"/>
  <c r="E245" i="10"/>
  <c r="A245" i="10" s="1"/>
  <c r="A251" i="10"/>
  <c r="E261" i="10"/>
  <c r="A261" i="10" s="1"/>
  <c r="A267" i="10"/>
  <c r="E277" i="10"/>
  <c r="A277" i="10" s="1"/>
  <c r="A283" i="10"/>
  <c r="E293" i="10"/>
  <c r="A293" i="10" s="1"/>
  <c r="A153" i="10"/>
  <c r="F153" i="10"/>
  <c r="E225" i="10"/>
  <c r="A225" i="10" s="1"/>
  <c r="A231" i="10"/>
  <c r="E241" i="10"/>
  <c r="A241" i="10" s="1"/>
  <c r="A247" i="10"/>
  <c r="E257" i="10"/>
  <c r="A257" i="10" s="1"/>
  <c r="A263" i="10"/>
  <c r="E273" i="10"/>
  <c r="A273" i="10" s="1"/>
  <c r="A279" i="10"/>
  <c r="E289" i="10"/>
  <c r="A289" i="10" s="1"/>
  <c r="A295" i="10"/>
  <c r="A237" i="10"/>
  <c r="A253" i="10"/>
  <c r="A269" i="10"/>
  <c r="A285" i="10"/>
  <c r="A453" i="10"/>
  <c r="A485" i="10"/>
  <c r="A494" i="10"/>
  <c r="E443" i="10"/>
  <c r="A443" i="10" s="1"/>
  <c r="E445" i="10"/>
  <c r="A445" i="10" s="1"/>
  <c r="E447" i="10"/>
  <c r="A447" i="10" s="1"/>
  <c r="E449" i="10"/>
  <c r="A449" i="10" s="1"/>
  <c r="E451" i="10"/>
  <c r="A451" i="10" s="1"/>
  <c r="E453" i="10"/>
  <c r="E455" i="10"/>
  <c r="A455" i="10" s="1"/>
  <c r="E457" i="10"/>
  <c r="A457" i="10" s="1"/>
  <c r="E459" i="10"/>
  <c r="A459" i="10" s="1"/>
  <c r="E461" i="10"/>
  <c r="A461" i="10" s="1"/>
  <c r="E463" i="10"/>
  <c r="A463" i="10" s="1"/>
  <c r="E465" i="10"/>
  <c r="A465" i="10" s="1"/>
  <c r="E467" i="10"/>
  <c r="A467" i="10" s="1"/>
  <c r="E469" i="10"/>
  <c r="A469" i="10" s="1"/>
  <c r="E471" i="10"/>
  <c r="A471" i="10" s="1"/>
  <c r="E473" i="10"/>
  <c r="A473" i="10" s="1"/>
  <c r="E475" i="10"/>
  <c r="A475" i="10" s="1"/>
  <c r="E477" i="10"/>
  <c r="A477" i="10" s="1"/>
  <c r="E479" i="10"/>
  <c r="A479" i="10" s="1"/>
  <c r="E481" i="10"/>
  <c r="A481" i="10" s="1"/>
  <c r="E483" i="10"/>
  <c r="A483" i="10" s="1"/>
  <c r="E485" i="10"/>
  <c r="E487" i="10"/>
  <c r="A487" i="10" s="1"/>
  <c r="E489" i="10"/>
  <c r="A489" i="10" s="1"/>
  <c r="E491" i="10"/>
  <c r="A491" i="10" s="1"/>
  <c r="E493" i="10"/>
  <c r="A493" i="10" s="1"/>
  <c r="E495" i="10"/>
  <c r="A495" i="10" s="1"/>
  <c r="E442" i="10"/>
  <c r="A442" i="10" s="1"/>
  <c r="E444" i="10"/>
  <c r="A444" i="10" s="1"/>
  <c r="E446" i="10"/>
  <c r="A446" i="10" s="1"/>
  <c r="E448" i="10"/>
  <c r="A448" i="10" s="1"/>
  <c r="E450" i="10"/>
  <c r="A450" i="10" s="1"/>
  <c r="E452" i="10"/>
  <c r="A452" i="10" s="1"/>
  <c r="E454" i="10"/>
  <c r="A454" i="10" s="1"/>
  <c r="E456" i="10"/>
  <c r="A456" i="10" s="1"/>
  <c r="E458" i="10"/>
  <c r="A458" i="10" s="1"/>
  <c r="E460" i="10"/>
  <c r="A460" i="10" s="1"/>
  <c r="E462" i="10"/>
  <c r="A462" i="10" s="1"/>
  <c r="E464" i="10"/>
  <c r="A464" i="10" s="1"/>
  <c r="E466" i="10"/>
  <c r="A466" i="10" s="1"/>
  <c r="E468" i="10"/>
  <c r="A468" i="10" s="1"/>
  <c r="E470" i="10"/>
  <c r="A470" i="10" s="1"/>
  <c r="E472" i="10"/>
  <c r="A472" i="10" s="1"/>
  <c r="E474" i="10"/>
  <c r="A474" i="10" s="1"/>
  <c r="E476" i="10"/>
  <c r="A476" i="10" s="1"/>
  <c r="E478" i="10"/>
  <c r="A478" i="10" s="1"/>
  <c r="E480" i="10"/>
  <c r="A480" i="10" s="1"/>
  <c r="E482" i="10"/>
  <c r="A482" i="10" s="1"/>
  <c r="E484" i="10"/>
  <c r="A484" i="10" s="1"/>
  <c r="E486" i="10"/>
  <c r="A486" i="10" s="1"/>
  <c r="E488" i="10"/>
  <c r="A488" i="10" s="1"/>
  <c r="E490" i="10"/>
  <c r="A490" i="10" s="1"/>
  <c r="E492" i="10"/>
  <c r="A492" i="10" s="1"/>
  <c r="E494" i="10"/>
  <c r="E496" i="10"/>
  <c r="A496" i="10" s="1"/>
  <c r="E441" i="10"/>
  <c r="A441" i="10" s="1"/>
  <c r="A357" i="10"/>
  <c r="A387" i="10"/>
  <c r="E337" i="10"/>
  <c r="A337" i="10" s="1"/>
  <c r="E339" i="10"/>
  <c r="A339" i="10" s="1"/>
  <c r="E341" i="10"/>
  <c r="A341" i="10" s="1"/>
  <c r="E343" i="10"/>
  <c r="A343" i="10" s="1"/>
  <c r="E345" i="10"/>
  <c r="A345" i="10" s="1"/>
  <c r="E347" i="10"/>
  <c r="A347" i="10" s="1"/>
  <c r="E349" i="10"/>
  <c r="A349" i="10" s="1"/>
  <c r="E351" i="10"/>
  <c r="A351" i="10" s="1"/>
  <c r="E353" i="10"/>
  <c r="A353" i="10" s="1"/>
  <c r="E355" i="10"/>
  <c r="A355" i="10" s="1"/>
  <c r="E357" i="10"/>
  <c r="E359" i="10"/>
  <c r="A359" i="10" s="1"/>
  <c r="E361" i="10"/>
  <c r="A361" i="10" s="1"/>
  <c r="E363" i="10"/>
  <c r="A363" i="10" s="1"/>
  <c r="E365" i="10"/>
  <c r="A365" i="10" s="1"/>
  <c r="E367" i="10"/>
  <c r="A367" i="10" s="1"/>
  <c r="E369" i="10"/>
  <c r="A369" i="10" s="1"/>
  <c r="E371" i="10"/>
  <c r="A371" i="10" s="1"/>
  <c r="E373" i="10"/>
  <c r="A373" i="10" s="1"/>
  <c r="E375" i="10"/>
  <c r="A375" i="10" s="1"/>
  <c r="E377" i="10"/>
  <c r="A377" i="10" s="1"/>
  <c r="E379" i="10"/>
  <c r="A379" i="10" s="1"/>
  <c r="E381" i="10"/>
  <c r="A381" i="10" s="1"/>
  <c r="E383" i="10"/>
  <c r="A383" i="10" s="1"/>
  <c r="E385" i="10"/>
  <c r="A385" i="10" s="1"/>
  <c r="E387" i="10"/>
  <c r="E389" i="10"/>
  <c r="A389" i="10" s="1"/>
  <c r="E391" i="10"/>
  <c r="A391" i="10" s="1"/>
  <c r="E393" i="10"/>
  <c r="A393" i="10" s="1"/>
  <c r="E395" i="10"/>
  <c r="A395" i="10" s="1"/>
  <c r="E397" i="10"/>
  <c r="A397" i="10" s="1"/>
  <c r="E399" i="10"/>
  <c r="A399" i="10" s="1"/>
  <c r="E401" i="10"/>
  <c r="A401" i="10" s="1"/>
  <c r="E403" i="10"/>
  <c r="A403" i="10" s="1"/>
  <c r="E405" i="10"/>
  <c r="A405" i="10" s="1"/>
  <c r="E336" i="10"/>
  <c r="A336" i="10" s="1"/>
  <c r="E338" i="10"/>
  <c r="A338" i="10" s="1"/>
  <c r="E340" i="10"/>
  <c r="A340" i="10" s="1"/>
  <c r="E342" i="10"/>
  <c r="A342" i="10" s="1"/>
  <c r="E344" i="10"/>
  <c r="A344" i="10" s="1"/>
  <c r="E346" i="10"/>
  <c r="A346" i="10" s="1"/>
  <c r="E348" i="10"/>
  <c r="A348" i="10" s="1"/>
  <c r="E350" i="10"/>
  <c r="A350" i="10" s="1"/>
  <c r="E352" i="10"/>
  <c r="A352" i="10" s="1"/>
  <c r="E354" i="10"/>
  <c r="A354" i="10" s="1"/>
  <c r="E356" i="10"/>
  <c r="A356" i="10" s="1"/>
  <c r="E358" i="10"/>
  <c r="A358" i="10" s="1"/>
  <c r="E360" i="10"/>
  <c r="A360" i="10" s="1"/>
  <c r="E362" i="10"/>
  <c r="A362" i="10" s="1"/>
  <c r="E364" i="10"/>
  <c r="A364" i="10" s="1"/>
  <c r="E366" i="10"/>
  <c r="A366" i="10" s="1"/>
  <c r="E368" i="10"/>
  <c r="A368" i="10" s="1"/>
  <c r="E370" i="10"/>
  <c r="A370" i="10" s="1"/>
  <c r="E372" i="10"/>
  <c r="A372" i="10" s="1"/>
  <c r="E374" i="10"/>
  <c r="A374" i="10" s="1"/>
  <c r="E376" i="10"/>
  <c r="A376" i="10" s="1"/>
  <c r="E378" i="10"/>
  <c r="A378" i="10" s="1"/>
  <c r="E380" i="10"/>
  <c r="A380" i="10" s="1"/>
  <c r="E382" i="10"/>
  <c r="A382" i="10" s="1"/>
  <c r="E384" i="10"/>
  <c r="A384" i="10" s="1"/>
  <c r="E386" i="10"/>
  <c r="A386" i="10" s="1"/>
  <c r="E388" i="10"/>
  <c r="A388" i="10" s="1"/>
  <c r="E390" i="10"/>
  <c r="A390" i="10" s="1"/>
  <c r="E392" i="10"/>
  <c r="A392" i="10" s="1"/>
  <c r="E394" i="10"/>
  <c r="A394" i="10" s="1"/>
  <c r="E396" i="10"/>
  <c r="A396" i="10" s="1"/>
  <c r="E398" i="10"/>
  <c r="A398" i="10" s="1"/>
  <c r="E400" i="10"/>
  <c r="A400" i="10" s="1"/>
  <c r="E402" i="10"/>
  <c r="A402" i="10" s="1"/>
  <c r="E404" i="10"/>
  <c r="A404" i="10" s="1"/>
  <c r="E406" i="10"/>
  <c r="A406" i="10" s="1"/>
  <c r="E335" i="10"/>
  <c r="A335" i="10" s="1"/>
  <c r="E226" i="10"/>
  <c r="A226" i="10" s="1"/>
  <c r="E228" i="10"/>
  <c r="A228" i="10" s="1"/>
  <c r="E230" i="10"/>
  <c r="A230" i="10" s="1"/>
  <c r="E232" i="10"/>
  <c r="A232" i="10" s="1"/>
  <c r="E234" i="10"/>
  <c r="A234" i="10" s="1"/>
  <c r="E236" i="10"/>
  <c r="A236" i="10" s="1"/>
  <c r="E238" i="10"/>
  <c r="A238" i="10" s="1"/>
  <c r="E240" i="10"/>
  <c r="A240" i="10" s="1"/>
  <c r="E242" i="10"/>
  <c r="A242" i="10" s="1"/>
  <c r="E244" i="10"/>
  <c r="A244" i="10" s="1"/>
  <c r="E246" i="10"/>
  <c r="A246" i="10" s="1"/>
  <c r="E248" i="10"/>
  <c r="A248" i="10" s="1"/>
  <c r="E250" i="10"/>
  <c r="A250" i="10" s="1"/>
  <c r="E252" i="10"/>
  <c r="A252" i="10" s="1"/>
  <c r="E254" i="10"/>
  <c r="A254" i="10" s="1"/>
  <c r="E256" i="10"/>
  <c r="A256" i="10" s="1"/>
  <c r="E258" i="10"/>
  <c r="A258" i="10" s="1"/>
  <c r="E260" i="10"/>
  <c r="A260" i="10" s="1"/>
  <c r="E262" i="10"/>
  <c r="A262" i="10" s="1"/>
  <c r="E264" i="10"/>
  <c r="A264" i="10" s="1"/>
  <c r="E266" i="10"/>
  <c r="A266" i="10" s="1"/>
  <c r="E268" i="10"/>
  <c r="A268" i="10" s="1"/>
  <c r="E270" i="10"/>
  <c r="A270" i="10" s="1"/>
  <c r="E272" i="10"/>
  <c r="A272" i="10" s="1"/>
  <c r="E274" i="10"/>
  <c r="A274" i="10" s="1"/>
  <c r="E276" i="10"/>
  <c r="A276" i="10" s="1"/>
  <c r="E278" i="10"/>
  <c r="A278" i="10" s="1"/>
  <c r="E280" i="10"/>
  <c r="A280" i="10" s="1"/>
  <c r="E282" i="10"/>
  <c r="A282" i="10" s="1"/>
  <c r="E284" i="10"/>
  <c r="A284" i="10" s="1"/>
  <c r="E286" i="10"/>
  <c r="A286" i="10" s="1"/>
  <c r="E288" i="10"/>
  <c r="A288" i="10" s="1"/>
  <c r="E290" i="10"/>
  <c r="A290" i="10" s="1"/>
  <c r="E292" i="10"/>
  <c r="A292" i="10" s="1"/>
  <c r="E294" i="10"/>
  <c r="A294" i="10" s="1"/>
  <c r="E224" i="10"/>
  <c r="A224" i="10" s="1"/>
  <c r="C421" i="10"/>
  <c r="A421" i="10" s="1"/>
  <c r="C311" i="10"/>
  <c r="A311" i="10" s="1"/>
  <c r="C200" i="10"/>
  <c r="A197" i="10"/>
  <c r="A151" i="10"/>
  <c r="A144" i="10"/>
  <c r="E145" i="10"/>
  <c r="A145" i="10" s="1"/>
  <c r="F113" i="10"/>
  <c r="A113" i="10" s="1"/>
  <c r="F177" i="10"/>
  <c r="A177" i="10" s="1"/>
  <c r="E114" i="10"/>
  <c r="A114" i="10" s="1"/>
  <c r="E122" i="10"/>
  <c r="A122" i="10" s="1"/>
  <c r="E130" i="10"/>
  <c r="A130" i="10" s="1"/>
  <c r="E138" i="10"/>
  <c r="A138" i="10" s="1"/>
  <c r="E146" i="10"/>
  <c r="A146" i="10" s="1"/>
  <c r="E154" i="10"/>
  <c r="A154" i="10" s="1"/>
  <c r="E162" i="10"/>
  <c r="A162" i="10" s="1"/>
  <c r="E170" i="10"/>
  <c r="A170" i="10" s="1"/>
  <c r="E178" i="10"/>
  <c r="A178" i="10" s="1"/>
  <c r="E129" i="10"/>
  <c r="A129" i="10" s="1"/>
  <c r="E169" i="10"/>
  <c r="A169" i="10" s="1"/>
  <c r="E115" i="10"/>
  <c r="A115" i="10" s="1"/>
  <c r="E123" i="10"/>
  <c r="A123" i="10" s="1"/>
  <c r="E131" i="10"/>
  <c r="A131" i="10" s="1"/>
  <c r="E139" i="10"/>
  <c r="A139" i="10" s="1"/>
  <c r="E147" i="10"/>
  <c r="A147" i="10" s="1"/>
  <c r="E155" i="10"/>
  <c r="A155" i="10" s="1"/>
  <c r="E163" i="10"/>
  <c r="A163" i="10" s="1"/>
  <c r="E171" i="10"/>
  <c r="A171" i="10" s="1"/>
  <c r="E179" i="10"/>
  <c r="A179" i="10" s="1"/>
  <c r="E121" i="10"/>
  <c r="A121" i="10" s="1"/>
  <c r="F137" i="10"/>
  <c r="A137" i="10" s="1"/>
  <c r="E116" i="10"/>
  <c r="A116" i="10" s="1"/>
  <c r="E124" i="10"/>
  <c r="A124" i="10" s="1"/>
  <c r="E132" i="10"/>
  <c r="A132" i="10" s="1"/>
  <c r="E140" i="10"/>
  <c r="A140" i="10" s="1"/>
  <c r="E148" i="10"/>
  <c r="A148" i="10" s="1"/>
  <c r="E156" i="10"/>
  <c r="A156" i="10" s="1"/>
  <c r="E164" i="10"/>
  <c r="A164" i="10" s="1"/>
  <c r="E172" i="10"/>
  <c r="A172" i="10" s="1"/>
  <c r="E180" i="10"/>
  <c r="A180" i="10" s="1"/>
  <c r="E117" i="10"/>
  <c r="A117" i="10" s="1"/>
  <c r="E125" i="10"/>
  <c r="A125" i="10" s="1"/>
  <c r="E133" i="10"/>
  <c r="A133" i="10" s="1"/>
  <c r="E141" i="10"/>
  <c r="A141" i="10" s="1"/>
  <c r="E149" i="10"/>
  <c r="A149" i="10" s="1"/>
  <c r="E157" i="10"/>
  <c r="A157" i="10" s="1"/>
  <c r="E165" i="10"/>
  <c r="A165" i="10" s="1"/>
  <c r="E173" i="10"/>
  <c r="A173" i="10" s="1"/>
  <c r="E181" i="10"/>
  <c r="A181" i="10" s="1"/>
  <c r="F161" i="10"/>
  <c r="A161" i="10" s="1"/>
  <c r="E118" i="10"/>
  <c r="A118" i="10" s="1"/>
  <c r="E126" i="10"/>
  <c r="A126" i="10" s="1"/>
  <c r="E134" i="10"/>
  <c r="A134" i="10" s="1"/>
  <c r="E142" i="10"/>
  <c r="A142" i="10" s="1"/>
  <c r="E150" i="10"/>
  <c r="A150" i="10" s="1"/>
  <c r="E158" i="10"/>
  <c r="A158" i="10" s="1"/>
  <c r="E166" i="10"/>
  <c r="A166" i="10" s="1"/>
  <c r="E174" i="10"/>
  <c r="A174" i="10" s="1"/>
  <c r="E182" i="10"/>
  <c r="A182" i="10" s="1"/>
  <c r="E119" i="10"/>
  <c r="A119" i="10" s="1"/>
  <c r="E127" i="10"/>
  <c r="A127" i="10" s="1"/>
  <c r="E135" i="10"/>
  <c r="A135" i="10" s="1"/>
  <c r="E143" i="10"/>
  <c r="A143" i="10" s="1"/>
  <c r="E151" i="10"/>
  <c r="E159" i="10"/>
  <c r="A159" i="10" s="1"/>
  <c r="E167" i="10"/>
  <c r="A167" i="10" s="1"/>
  <c r="E175" i="10"/>
  <c r="A175" i="10" s="1"/>
  <c r="E183" i="10"/>
  <c r="A183" i="10" s="1"/>
  <c r="E120" i="10"/>
  <c r="A120" i="10" s="1"/>
  <c r="E128" i="10"/>
  <c r="A128" i="10" s="1"/>
  <c r="E136" i="10"/>
  <c r="A136" i="10" s="1"/>
  <c r="E144" i="10"/>
  <c r="E152" i="10"/>
  <c r="A152" i="10" s="1"/>
  <c r="E160" i="10"/>
  <c r="A160" i="10" s="1"/>
  <c r="E168" i="10"/>
  <c r="A168" i="10" s="1"/>
  <c r="E176" i="10"/>
  <c r="A176" i="10" s="1"/>
  <c r="E184" i="10"/>
  <c r="A184" i="10" s="1"/>
  <c r="C89" i="10"/>
  <c r="A88" i="10"/>
  <c r="A87" i="10"/>
  <c r="A42" i="15" l="1"/>
  <c r="B60" i="15"/>
  <c r="B61" i="15" s="1"/>
  <c r="B7" i="15"/>
  <c r="A6" i="15"/>
  <c r="A25" i="15"/>
  <c r="B26" i="15"/>
  <c r="B44" i="15"/>
  <c r="A43" i="15"/>
  <c r="A84" i="12"/>
  <c r="A100" i="12"/>
  <c r="A40" i="12"/>
  <c r="C7" i="12"/>
  <c r="A7" i="12" s="1"/>
  <c r="A30" i="14"/>
  <c r="A48" i="14"/>
  <c r="A36" i="14"/>
  <c r="A51" i="14"/>
  <c r="A45" i="14"/>
  <c r="A33" i="14"/>
  <c r="A28" i="14"/>
  <c r="A47" i="14"/>
  <c r="A39" i="14"/>
  <c r="A38" i="14"/>
  <c r="A35" i="14"/>
  <c r="A49" i="14"/>
  <c r="A37" i="14"/>
  <c r="A42" i="14"/>
  <c r="A46" i="14"/>
  <c r="A29" i="14"/>
  <c r="A34" i="14"/>
  <c r="A27" i="14"/>
  <c r="A44" i="14"/>
  <c r="C9" i="14"/>
  <c r="A8" i="14"/>
  <c r="A32" i="14"/>
  <c r="A31" i="14"/>
  <c r="A41" i="14"/>
  <c r="A43" i="14"/>
  <c r="A40" i="14"/>
  <c r="A7" i="13"/>
  <c r="C8" i="13"/>
  <c r="A48" i="12"/>
  <c r="A56" i="12"/>
  <c r="C8" i="11"/>
  <c r="A7" i="11"/>
  <c r="C422" i="10"/>
  <c r="A422" i="10" s="1"/>
  <c r="C312" i="10"/>
  <c r="A312" i="10" s="1"/>
  <c r="A200" i="10"/>
  <c r="C201" i="10"/>
  <c r="C90" i="10"/>
  <c r="A89" i="10"/>
  <c r="A60" i="15" l="1"/>
  <c r="A61" i="15"/>
  <c r="B62" i="15"/>
  <c r="B45" i="15"/>
  <c r="A44" i="15"/>
  <c r="A26" i="15"/>
  <c r="B27" i="15"/>
  <c r="B8" i="15"/>
  <c r="A7" i="15"/>
  <c r="C8" i="12"/>
  <c r="C9" i="12" s="1"/>
  <c r="A9" i="14"/>
  <c r="C10" i="14"/>
  <c r="A8" i="13"/>
  <c r="C9" i="13"/>
  <c r="C9" i="11"/>
  <c r="A8" i="11"/>
  <c r="C423" i="10"/>
  <c r="A423" i="10" s="1"/>
  <c r="C313" i="10"/>
  <c r="A313" i="10" s="1"/>
  <c r="A201" i="10"/>
  <c r="C202" i="10"/>
  <c r="C91" i="10"/>
  <c r="A90" i="10"/>
  <c r="B28" i="15" l="1"/>
  <c r="A27" i="15"/>
  <c r="A8" i="15"/>
  <c r="B9" i="15"/>
  <c r="B63" i="15"/>
  <c r="A62" i="15"/>
  <c r="A45" i="15"/>
  <c r="B46" i="15"/>
  <c r="A8" i="12"/>
  <c r="C11" i="14"/>
  <c r="A10" i="14"/>
  <c r="C10" i="13"/>
  <c r="A9" i="13"/>
  <c r="C10" i="12"/>
  <c r="A9" i="12"/>
  <c r="A9" i="11"/>
  <c r="C10" i="11"/>
  <c r="C424" i="10"/>
  <c r="A424" i="10" s="1"/>
  <c r="C314" i="10"/>
  <c r="A314" i="10" s="1"/>
  <c r="C203" i="10"/>
  <c r="A202" i="10"/>
  <c r="C92" i="10"/>
  <c r="A91" i="10"/>
  <c r="B10" i="15" l="1"/>
  <c r="A9" i="15"/>
  <c r="B47" i="15"/>
  <c r="A46" i="15"/>
  <c r="A63" i="15"/>
  <c r="B64" i="15"/>
  <c r="B29" i="15"/>
  <c r="A28" i="15"/>
  <c r="A11" i="14"/>
  <c r="C12" i="14"/>
  <c r="C11" i="13"/>
  <c r="A10" i="13"/>
  <c r="A10" i="12"/>
  <c r="C11" i="12"/>
  <c r="A10" i="11"/>
  <c r="C11" i="11"/>
  <c r="C425" i="10"/>
  <c r="A425" i="10" s="1"/>
  <c r="C315" i="10"/>
  <c r="A315" i="10" s="1"/>
  <c r="C204" i="10"/>
  <c r="A203" i="10"/>
  <c r="C93" i="10"/>
  <c r="A92" i="10"/>
  <c r="A29" i="15" l="1"/>
  <c r="B30" i="15"/>
  <c r="A47" i="15"/>
  <c r="B48" i="15"/>
  <c r="B65" i="15"/>
  <c r="A64" i="15"/>
  <c r="B11" i="15"/>
  <c r="A10" i="15"/>
  <c r="C13" i="14"/>
  <c r="A12" i="14"/>
  <c r="A11" i="13"/>
  <c r="C12" i="13"/>
  <c r="A11" i="12"/>
  <c r="C12" i="12"/>
  <c r="C12" i="11"/>
  <c r="A11" i="11"/>
  <c r="C426" i="10"/>
  <c r="A426" i="10" s="1"/>
  <c r="C316" i="10"/>
  <c r="A316" i="10" s="1"/>
  <c r="C205" i="10"/>
  <c r="A204" i="10"/>
  <c r="C94" i="10"/>
  <c r="A93" i="10"/>
  <c r="B49" i="15" l="1"/>
  <c r="A48" i="15"/>
  <c r="A30" i="15"/>
  <c r="B31" i="15"/>
  <c r="B12" i="15"/>
  <c r="A11" i="15"/>
  <c r="A65" i="15"/>
  <c r="B66" i="15"/>
  <c r="A13" i="14"/>
  <c r="C14" i="14"/>
  <c r="A12" i="13"/>
  <c r="C13" i="13"/>
  <c r="C13" i="12"/>
  <c r="A12" i="12"/>
  <c r="C13" i="11"/>
  <c r="A12" i="11"/>
  <c r="C427" i="10"/>
  <c r="A427" i="10" s="1"/>
  <c r="C317" i="10"/>
  <c r="A317" i="10" s="1"/>
  <c r="C206" i="10"/>
  <c r="A205" i="10"/>
  <c r="C95" i="10"/>
  <c r="A94" i="10"/>
  <c r="A12" i="15" l="1"/>
  <c r="B13" i="15"/>
  <c r="B67" i="15"/>
  <c r="A66" i="15"/>
  <c r="B32" i="15"/>
  <c r="A31" i="15"/>
  <c r="A49" i="15"/>
  <c r="B50" i="15"/>
  <c r="C15" i="14"/>
  <c r="A14" i="14"/>
  <c r="C14" i="13"/>
  <c r="A13" i="13"/>
  <c r="C14" i="12"/>
  <c r="A13" i="12"/>
  <c r="A13" i="11"/>
  <c r="C14" i="11"/>
  <c r="C428" i="10"/>
  <c r="A428" i="10" s="1"/>
  <c r="C318" i="10"/>
  <c r="A318" i="10" s="1"/>
  <c r="A206" i="10"/>
  <c r="C207" i="10"/>
  <c r="C96" i="10"/>
  <c r="A95" i="10"/>
  <c r="B51" i="15" l="1"/>
  <c r="A50" i="15"/>
  <c r="B33" i="15"/>
  <c r="A32" i="15"/>
  <c r="A67" i="15"/>
  <c r="B68" i="15"/>
  <c r="A13" i="15"/>
  <c r="B14" i="15"/>
  <c r="A15" i="14"/>
  <c r="C16" i="14"/>
  <c r="C15" i="13"/>
  <c r="A14" i="13"/>
  <c r="C15" i="12"/>
  <c r="A14" i="12"/>
  <c r="A14" i="11"/>
  <c r="C15" i="11"/>
  <c r="C429" i="10"/>
  <c r="A429" i="10" s="1"/>
  <c r="C319" i="10"/>
  <c r="A319" i="10" s="1"/>
  <c r="A207" i="10"/>
  <c r="C208" i="10"/>
  <c r="C97" i="10"/>
  <c r="A96" i="10"/>
  <c r="B15" i="15" l="1"/>
  <c r="A14" i="15"/>
  <c r="B69" i="15"/>
  <c r="A69" i="15" s="1"/>
  <c r="A68" i="15"/>
  <c r="A33" i="15"/>
  <c r="B34" i="15"/>
  <c r="A51" i="15"/>
  <c r="B52" i="15"/>
  <c r="C17" i="14"/>
  <c r="A17" i="14" s="1"/>
  <c r="A16" i="14"/>
  <c r="C16" i="13"/>
  <c r="A15" i="13"/>
  <c r="A15" i="12"/>
  <c r="C16" i="12"/>
  <c r="C16" i="11"/>
  <c r="A15" i="11"/>
  <c r="C430" i="10"/>
  <c r="A430" i="10" s="1"/>
  <c r="C320" i="10"/>
  <c r="A320" i="10" s="1"/>
  <c r="A208" i="10"/>
  <c r="C209" i="10"/>
  <c r="C98" i="10"/>
  <c r="A97" i="10"/>
  <c r="A52" i="15" l="1"/>
  <c r="B53" i="15"/>
  <c r="B35" i="15"/>
  <c r="A34" i="15"/>
  <c r="B16" i="15"/>
  <c r="A15" i="15"/>
  <c r="A16" i="13"/>
  <c r="C17" i="13"/>
  <c r="C17" i="12"/>
  <c r="A16" i="12"/>
  <c r="C17" i="11"/>
  <c r="A16" i="11"/>
  <c r="C431" i="10"/>
  <c r="A431" i="10" s="1"/>
  <c r="C321" i="10"/>
  <c r="A321" i="10" s="1"/>
  <c r="A209" i="10"/>
  <c r="C210" i="10"/>
  <c r="C99" i="10"/>
  <c r="A98" i="10"/>
  <c r="B36" i="15" l="1"/>
  <c r="A35" i="15"/>
  <c r="A16" i="15"/>
  <c r="B17" i="15"/>
  <c r="A53" i="15"/>
  <c r="B54" i="15"/>
  <c r="C18" i="13"/>
  <c r="A17" i="13"/>
  <c r="C18" i="12"/>
  <c r="A17" i="12"/>
  <c r="A17" i="11"/>
  <c r="C18" i="11"/>
  <c r="C322" i="10"/>
  <c r="A322" i="10" s="1"/>
  <c r="C211" i="10"/>
  <c r="A210" i="10"/>
  <c r="C100" i="10"/>
  <c r="A99" i="10"/>
  <c r="B55" i="15" l="1"/>
  <c r="A55" i="15" s="1"/>
  <c r="A54" i="15"/>
  <c r="A17" i="15"/>
  <c r="B18" i="15"/>
  <c r="A36" i="15"/>
  <c r="B37" i="15"/>
  <c r="A37" i="15" s="1"/>
  <c r="C19" i="13"/>
  <c r="A18" i="13"/>
  <c r="C19" i="12"/>
  <c r="A18" i="12"/>
  <c r="A18" i="11"/>
  <c r="C19" i="11"/>
  <c r="C323" i="10"/>
  <c r="A323" i="10" s="1"/>
  <c r="C212" i="10"/>
  <c r="A211" i="10"/>
  <c r="C101" i="10"/>
  <c r="A100" i="10"/>
  <c r="A18" i="15" l="1"/>
  <c r="B19" i="15"/>
  <c r="A19" i="15" s="1"/>
  <c r="C20" i="13"/>
  <c r="A19" i="13"/>
  <c r="A19" i="12"/>
  <c r="C20" i="12"/>
  <c r="C20" i="11"/>
  <c r="A19" i="11"/>
  <c r="C324" i="10"/>
  <c r="A324" i="10" s="1"/>
  <c r="C213" i="10"/>
  <c r="A212" i="10"/>
  <c r="C102" i="10"/>
  <c r="A101" i="10"/>
  <c r="A20" i="13" l="1"/>
  <c r="C21" i="13"/>
  <c r="A21" i="13" s="1"/>
  <c r="C21" i="12"/>
  <c r="A21" i="12" s="1"/>
  <c r="A20" i="12"/>
  <c r="C21" i="11"/>
  <c r="A21" i="11" s="1"/>
  <c r="A20" i="11"/>
  <c r="C325" i="10"/>
  <c r="A325" i="10" s="1"/>
  <c r="C214" i="10"/>
  <c r="A214" i="10" s="1"/>
  <c r="A213" i="10"/>
  <c r="C103" i="10"/>
  <c r="A103" i="10" s="1"/>
  <c r="A102" i="10"/>
</calcChain>
</file>

<file path=xl/sharedStrings.xml><?xml version="1.0" encoding="utf-8"?>
<sst xmlns="http://schemas.openxmlformats.org/spreadsheetml/2006/main" count="7276" uniqueCount="189">
  <si>
    <t>Date</t>
  </si>
  <si>
    <t>International</t>
  </si>
  <si>
    <t>Institutional / Fund</t>
  </si>
  <si>
    <t>Public / REITs</t>
  </si>
  <si>
    <t>Private</t>
  </si>
  <si>
    <t>Other</t>
  </si>
  <si>
    <t>Undisclosed</t>
  </si>
  <si>
    <t>Grand Total</t>
  </si>
  <si>
    <t>Acquisitions</t>
  </si>
  <si>
    <t>Dispositions</t>
  </si>
  <si>
    <t>Net Acquisition</t>
  </si>
  <si>
    <t>01Q1</t>
  </si>
  <si>
    <t xml:space="preserve">- </t>
  </si>
  <si>
    <t>01Q2</t>
  </si>
  <si>
    <t>01Q3</t>
  </si>
  <si>
    <t>01Q4</t>
  </si>
  <si>
    <t>02Q1</t>
  </si>
  <si>
    <t>02Q2</t>
  </si>
  <si>
    <t>02Q3</t>
  </si>
  <si>
    <t>02Q4</t>
  </si>
  <si>
    <t>03Q1</t>
  </si>
  <si>
    <t>03Q2</t>
  </si>
  <si>
    <t>03Q3</t>
  </si>
  <si>
    <t>03Q4</t>
  </si>
  <si>
    <t>04Q1</t>
  </si>
  <si>
    <t>04Q2</t>
  </si>
  <si>
    <t>04Q3</t>
  </si>
  <si>
    <t>04Q4</t>
  </si>
  <si>
    <t>05Q1</t>
  </si>
  <si>
    <t>05Q2</t>
  </si>
  <si>
    <t>05Q3</t>
  </si>
  <si>
    <t>05Q4</t>
  </si>
  <si>
    <t>06Q1</t>
  </si>
  <si>
    <t>06Q2</t>
  </si>
  <si>
    <t>06Q3</t>
  </si>
  <si>
    <t>06Q4</t>
  </si>
  <si>
    <t>07Q1</t>
  </si>
  <si>
    <t>07Q2</t>
  </si>
  <si>
    <t>07Q3</t>
  </si>
  <si>
    <t>07Q4</t>
  </si>
  <si>
    <t>08Q1</t>
  </si>
  <si>
    <t>08Q2</t>
  </si>
  <si>
    <t>08Q3</t>
  </si>
  <si>
    <t>08Q4</t>
  </si>
  <si>
    <t>09Q1</t>
  </si>
  <si>
    <t>09Q2</t>
  </si>
  <si>
    <t>09Q3</t>
  </si>
  <si>
    <t>09Q4</t>
  </si>
  <si>
    <t>10Q1</t>
  </si>
  <si>
    <t>10Q2</t>
  </si>
  <si>
    <t>10Q3</t>
  </si>
  <si>
    <t>10Q4</t>
  </si>
  <si>
    <t>11Q1</t>
  </si>
  <si>
    <t>11Q2</t>
  </si>
  <si>
    <t>11Q3</t>
  </si>
  <si>
    <t>11Q4</t>
  </si>
  <si>
    <t>12Q1</t>
  </si>
  <si>
    <t>12Q2</t>
  </si>
  <si>
    <t>12Q3</t>
  </si>
  <si>
    <t>12Q4</t>
  </si>
  <si>
    <t>13Q1</t>
  </si>
  <si>
    <t>13Q2</t>
  </si>
  <si>
    <t>13Q3</t>
  </si>
  <si>
    <t>13Q4</t>
  </si>
  <si>
    <t>14Q1</t>
  </si>
  <si>
    <t>14Q2</t>
  </si>
  <si>
    <t>14Q3</t>
  </si>
  <si>
    <t>14Q4</t>
  </si>
  <si>
    <t>15Q1</t>
  </si>
  <si>
    <t>15Q2</t>
  </si>
  <si>
    <t>15Q3</t>
  </si>
  <si>
    <t>15Q4</t>
  </si>
  <si>
    <t>16Q1</t>
  </si>
  <si>
    <t>16Q2</t>
  </si>
  <si>
    <t>16Q3</t>
  </si>
  <si>
    <t>16Q4</t>
  </si>
  <si>
    <t>17Q1</t>
  </si>
  <si>
    <t>17Q2</t>
  </si>
  <si>
    <t>17Q3</t>
  </si>
  <si>
    <t>17Q4</t>
  </si>
  <si>
    <t>18Q1</t>
  </si>
  <si>
    <t>18Q2</t>
  </si>
  <si>
    <t>18Q3</t>
  </si>
  <si>
    <t>18Q4</t>
  </si>
  <si>
    <t>Investor Composition</t>
  </si>
  <si>
    <t>Last Updated: 11/20/2018</t>
  </si>
  <si>
    <t>US Retail</t>
  </si>
  <si>
    <t>Graphs referenced to annual data. Quarterly data show starting on line 37, entity level transactions are included in volume stats</t>
  </si>
  <si>
    <t>Annual Data</t>
  </si>
  <si>
    <t>Retail - International</t>
  </si>
  <si>
    <t>Retail - Institutional / Fund</t>
  </si>
  <si>
    <t>Retail - Public / REITs</t>
  </si>
  <si>
    <t>Retail - Private</t>
  </si>
  <si>
    <t>Retail - Other</t>
  </si>
  <si>
    <t>Retail - Undisclosed</t>
  </si>
  <si>
    <t>Retail - Grand Total</t>
  </si>
  <si>
    <t xml:space="preserve">Retail - Institutional / Fund </t>
  </si>
  <si>
    <t xml:space="preserve">Retail - Public / REITs </t>
  </si>
  <si>
    <t xml:space="preserve"> - </t>
  </si>
  <si>
    <t>2662245468.5787 - Acquisitions</t>
  </si>
  <si>
    <t>12457680297.6951 - Acquisitions</t>
  </si>
  <si>
    <t>10200535470.9362 - Acquisitions</t>
  </si>
  <si>
    <t>685838625.258199 - Net Acquisition</t>
  </si>
  <si>
    <t>11140128913.5609 - Acquisitions</t>
  </si>
  <si>
    <t>2645041515.2896 - Net Acquisition</t>
  </si>
  <si>
    <t>2924342368.8056 - Acquisitions</t>
  </si>
  <si>
    <t>767511112.5805 - Net Acquisition</t>
  </si>
  <si>
    <t>774583757.6668 - Acquisitions</t>
  </si>
  <si>
    <t>Acquisition by Sector</t>
  </si>
  <si>
    <t>Disposition by Sector</t>
  </si>
  <si>
    <t>Net Acquisition by Sector</t>
  </si>
  <si>
    <t xml:space="preserve">Institutional / Fund </t>
  </si>
  <si>
    <t xml:space="preserve">Public / REITs </t>
  </si>
  <si>
    <t xml:space="preserve"> $- </t>
  </si>
  <si>
    <t>Quarterly Data</t>
  </si>
  <si>
    <t>US Industrial</t>
  </si>
  <si>
    <t>Industrial - International</t>
  </si>
  <si>
    <t>Industrial - Institutional / Fund</t>
  </si>
  <si>
    <t>Industrial - Public / REITs</t>
  </si>
  <si>
    <t>Industrial - Private</t>
  </si>
  <si>
    <t>Industrial - Other</t>
  </si>
  <si>
    <t>Industrial - Undisclosed</t>
  </si>
  <si>
    <t>Industrial - Grand Total</t>
  </si>
  <si>
    <t xml:space="preserve">Industrial - Institutional / Fund </t>
  </si>
  <si>
    <t xml:space="preserve">Industrial - Public / REITs </t>
  </si>
  <si>
    <t>US Multifamily</t>
  </si>
  <si>
    <t>Multifamily - International</t>
  </si>
  <si>
    <t>Multifamily - Institutional / Fund</t>
  </si>
  <si>
    <t>Multifamily - Public / REITs</t>
  </si>
  <si>
    <t>Multifamily - Private</t>
  </si>
  <si>
    <t>Multifamily - Other</t>
  </si>
  <si>
    <t>Multifamily - Undisclosed</t>
  </si>
  <si>
    <t>Multifamily - Grand Total</t>
  </si>
  <si>
    <t xml:space="preserve">Multifamily - Institutional / Fund </t>
  </si>
  <si>
    <t xml:space="preserve">Multifamily - Public / REITs </t>
  </si>
  <si>
    <t>US Hotel</t>
  </si>
  <si>
    <t>Graphs referenced to annual data. Quarterly data show starting on line 33, entity level transactions are included in volume stats</t>
  </si>
  <si>
    <t>Hotel - International</t>
  </si>
  <si>
    <t>Hotel - Institutional / Fund</t>
  </si>
  <si>
    <t>Hotel - Public / REITs</t>
  </si>
  <si>
    <t>Hotel - Private</t>
  </si>
  <si>
    <t>Hotel - Other</t>
  </si>
  <si>
    <t>Hotel - Undisclosed</t>
  </si>
  <si>
    <t>Hotel - Grand Total</t>
  </si>
  <si>
    <t xml:space="preserve">Hotel - Institutional / Fund </t>
  </si>
  <si>
    <t xml:space="preserve">Hotel - Public / REITs </t>
  </si>
  <si>
    <t>Year</t>
  </si>
  <si>
    <t>Quarter</t>
  </si>
  <si>
    <t/>
  </si>
  <si>
    <t>20In</t>
  </si>
  <si>
    <t>n</t>
  </si>
  <si>
    <t>20US</t>
  </si>
  <si>
    <t>l</t>
  </si>
  <si>
    <t>20Gr</t>
  </si>
  <si>
    <t>s</t>
  </si>
  <si>
    <t>y</t>
  </si>
  <si>
    <t>20Qu</t>
  </si>
  <si>
    <t>a</t>
  </si>
  <si>
    <t>20An</t>
  </si>
  <si>
    <t>Month</t>
  </si>
  <si>
    <t>Day</t>
  </si>
  <si>
    <t>Year-Qtr</t>
  </si>
  <si>
    <t>Retail - Acq Total</t>
  </si>
  <si>
    <t>Sector</t>
  </si>
  <si>
    <t>HOTEL</t>
  </si>
  <si>
    <t>MULTIFAMILY</t>
  </si>
  <si>
    <t>INDUSTRIAL</t>
  </si>
  <si>
    <t>RETAIL</t>
  </si>
  <si>
    <t>TOTAL</t>
  </si>
  <si>
    <t>International_Acq</t>
  </si>
  <si>
    <t>Institutional_Fund_Acq</t>
  </si>
  <si>
    <t>Public_REIT_Acq</t>
  </si>
  <si>
    <t>Private_Acq</t>
  </si>
  <si>
    <t>Other_Acq</t>
  </si>
  <si>
    <t>Undisclosed_Acq</t>
  </si>
  <si>
    <t>Total_Acq</t>
  </si>
  <si>
    <t>International_Disp</t>
  </si>
  <si>
    <t>Institutional_Fund_Disp</t>
  </si>
  <si>
    <t>Public_REIT_Disp</t>
  </si>
  <si>
    <t>Private_Disp</t>
  </si>
  <si>
    <t>Other_Disp</t>
  </si>
  <si>
    <t>Undisclosed_Disp</t>
  </si>
  <si>
    <t>Total_Disp</t>
  </si>
  <si>
    <t>International_Net</t>
  </si>
  <si>
    <t>Institutional_Fund_Net</t>
  </si>
  <si>
    <t>Public_REIT_Net</t>
  </si>
  <si>
    <t>Private_Net</t>
  </si>
  <si>
    <t>Other_Net</t>
  </si>
  <si>
    <t>Undisclosed_Net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</si>
</sst>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1" fontId="0" fillId="0" borderId="0" xfId="0" applyNumberFormat="1"/>
    <xf numFmtId="1" fontId="0" fillId="0" borderId="0" xfId="0" applyNumberFormat="1" applyFont="1"/>
    <xf numFmtId="0" fontId="0" fillId="0" borderId="0" xfId="0" applyNumberFormat="1"/>
    <xf numFmtId="0" fontId="0" fillId="0" borderId="0" xfId="0" applyNumberFormat="1" applyFont="1"/>
    <xf numFmtId="14" fontId="0" fillId="0" borderId="0" xfId="0" applyNumberFormat="1"/>
    <xf numFmtId="14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496"/>
  <sheetViews>
    <sheetView tabSelected="1" workbookViewId="0"/>
  </sheetViews>
  <sheetFormatPr baseColWidth="10" defaultRowHeight="16" x14ac:dyDescent="0.2"/>
  <cols>
    <col min="1" max="7" width="12.6640625" style="7" customWidth="1"/>
    <col min="8" max="27" width="19" style="7" customWidth="1"/>
    <col min="28" max="28" width="11" style="7" bestFit="1" customWidth="1"/>
    <col min="29" max="29" width="10.83203125" style="7"/>
    <col min="30" max="30" width="11" style="7" bestFit="1" customWidth="1"/>
    <col min="31" max="31" width="12.1640625" style="7" bestFit="1" customWidth="1"/>
    <col min="32" max="32" width="12.83203125" style="7" bestFit="1" customWidth="1"/>
    <col min="33" max="34" width="12.1640625" style="7" bestFit="1" customWidth="1"/>
    <col min="35" max="36" width="12.83203125" style="7" bestFit="1" customWidth="1"/>
    <col min="37" max="37" width="12.1640625" style="7" bestFit="1" customWidth="1"/>
    <col min="38" max="39" width="12.83203125" style="7" bestFit="1" customWidth="1"/>
    <col min="40" max="40" width="13.1640625" style="7" bestFit="1" customWidth="1"/>
    <col min="41" max="41" width="13.83203125" style="7" bestFit="1" customWidth="1"/>
    <col min="42" max="42" width="12.83203125" style="7" bestFit="1" customWidth="1"/>
    <col min="43" max="43" width="11.1640625" style="7" bestFit="1" customWidth="1"/>
    <col min="44" max="44" width="12.83203125" style="7" bestFit="1" customWidth="1"/>
    <col min="45" max="45" width="11.83203125" style="7" bestFit="1" customWidth="1"/>
    <col min="46" max="46" width="11.1640625" style="7" bestFit="1" customWidth="1"/>
    <col min="47" max="48" width="11.83203125" style="7" bestFit="1" customWidth="1"/>
  </cols>
  <sheetData>
    <row r="1" spans="1:48" x14ac:dyDescent="0.2">
      <c r="A1" s="7" t="s">
        <v>0</v>
      </c>
      <c r="B1" s="7" t="s">
        <v>161</v>
      </c>
      <c r="C1" s="7" t="s">
        <v>146</v>
      </c>
      <c r="D1" s="7" t="s">
        <v>147</v>
      </c>
      <c r="E1" s="7" t="s">
        <v>160</v>
      </c>
      <c r="F1" s="7" t="s">
        <v>159</v>
      </c>
      <c r="G1" s="7" t="s">
        <v>163</v>
      </c>
      <c r="H1" s="7" t="s">
        <v>1</v>
      </c>
      <c r="I1" s="7" t="s">
        <v>2</v>
      </c>
      <c r="J1" s="7" t="s">
        <v>3</v>
      </c>
      <c r="K1" s="7" t="s">
        <v>4</v>
      </c>
      <c r="L1" s="7" t="s">
        <v>5</v>
      </c>
      <c r="M1" s="7" t="s">
        <v>6</v>
      </c>
      <c r="N1" s="7" t="s">
        <v>7</v>
      </c>
      <c r="O1" s="7" t="s">
        <v>1</v>
      </c>
      <c r="P1" s="7" t="s">
        <v>2</v>
      </c>
      <c r="Q1" s="7" t="s">
        <v>3</v>
      </c>
      <c r="R1" s="7" t="s">
        <v>4</v>
      </c>
      <c r="S1" s="7" t="s">
        <v>5</v>
      </c>
      <c r="T1" s="7" t="s">
        <v>6</v>
      </c>
      <c r="U1" s="7" t="s">
        <v>7</v>
      </c>
      <c r="V1" s="7" t="s">
        <v>1</v>
      </c>
      <c r="W1" s="7" t="s">
        <v>2</v>
      </c>
      <c r="X1" s="7" t="s">
        <v>3</v>
      </c>
      <c r="Y1" s="7" t="s">
        <v>4</v>
      </c>
      <c r="Z1" s="7" t="s">
        <v>5</v>
      </c>
      <c r="AA1" s="7" t="s">
        <v>6</v>
      </c>
      <c r="AB1" s="7" t="s">
        <v>7</v>
      </c>
      <c r="AE1" s="7" t="s">
        <v>8</v>
      </c>
      <c r="AF1" s="7" t="s">
        <v>9</v>
      </c>
      <c r="AG1" s="7" t="s">
        <v>10</v>
      </c>
      <c r="AH1" s="7" t="s">
        <v>8</v>
      </c>
      <c r="AI1" s="7" t="s">
        <v>9</v>
      </c>
      <c r="AJ1" s="7" t="s">
        <v>10</v>
      </c>
      <c r="AK1" s="7" t="s">
        <v>8</v>
      </c>
      <c r="AL1" s="7" t="s">
        <v>9</v>
      </c>
      <c r="AM1" s="7" t="s">
        <v>10</v>
      </c>
      <c r="AN1" s="7" t="s">
        <v>8</v>
      </c>
      <c r="AO1" s="7" t="s">
        <v>9</v>
      </c>
      <c r="AP1" s="7" t="s">
        <v>10</v>
      </c>
      <c r="AQ1" s="7" t="s">
        <v>8</v>
      </c>
      <c r="AR1" s="7" t="s">
        <v>9</v>
      </c>
      <c r="AS1" s="7" t="s">
        <v>10</v>
      </c>
      <c r="AT1" s="7" t="s">
        <v>8</v>
      </c>
      <c r="AU1" s="7" t="s">
        <v>9</v>
      </c>
      <c r="AV1" s="7" t="s">
        <v>10</v>
      </c>
    </row>
    <row r="2" spans="1:48" x14ac:dyDescent="0.2">
      <c r="A2" s="8">
        <v>36981</v>
      </c>
      <c r="B2" s="7" t="s">
        <v>11</v>
      </c>
      <c r="C2" s="9">
        <v>2001</v>
      </c>
      <c r="D2" s="10">
        <v>1</v>
      </c>
      <c r="E2" s="7">
        <v>31</v>
      </c>
      <c r="F2" s="7">
        <v>3</v>
      </c>
      <c r="G2" s="7" t="s">
        <v>168</v>
      </c>
      <c r="H2" s="11">
        <v>666542075</v>
      </c>
      <c r="I2" s="11">
        <v>2621461267</v>
      </c>
      <c r="J2" s="11">
        <v>769859353</v>
      </c>
      <c r="K2" s="11">
        <v>3386515182</v>
      </c>
      <c r="L2" s="11">
        <v>778623568</v>
      </c>
      <c r="M2" s="11">
        <v>290426636</v>
      </c>
      <c r="N2" s="11">
        <v>8513428082</v>
      </c>
      <c r="O2" s="11">
        <v>1173567517</v>
      </c>
      <c r="P2" s="11">
        <v>3134104659</v>
      </c>
      <c r="Q2" s="11">
        <v>756117266</v>
      </c>
      <c r="R2" s="11">
        <v>2170178258</v>
      </c>
      <c r="S2" s="11">
        <v>749491875</v>
      </c>
      <c r="T2" s="11">
        <v>529968506</v>
      </c>
      <c r="U2" s="11">
        <v>8513428082</v>
      </c>
      <c r="V2" s="11">
        <v>-507025442</v>
      </c>
      <c r="W2" s="11">
        <v>-512643392</v>
      </c>
      <c r="X2" s="11">
        <v>13742087</v>
      </c>
      <c r="Y2" s="11">
        <v>1216336924</v>
      </c>
      <c r="Z2" s="11">
        <v>29131693</v>
      </c>
      <c r="AA2" s="11">
        <v>-239541870</v>
      </c>
      <c r="AB2" s="11" t="s">
        <v>12</v>
      </c>
      <c r="AC2" s="11"/>
      <c r="AD2" s="11" t="s">
        <v>11</v>
      </c>
      <c r="AE2" s="11">
        <v>666542075</v>
      </c>
      <c r="AF2" s="11">
        <v>-1173567517</v>
      </c>
      <c r="AG2" s="11">
        <v>-507025442</v>
      </c>
      <c r="AH2" s="11">
        <v>2621461267</v>
      </c>
      <c r="AI2" s="11">
        <v>-3134104659</v>
      </c>
      <c r="AJ2" s="11">
        <v>-512643392</v>
      </c>
      <c r="AK2" s="11">
        <v>769859353</v>
      </c>
      <c r="AL2" s="11">
        <v>-756117266</v>
      </c>
      <c r="AM2" s="11">
        <v>13742087</v>
      </c>
      <c r="AN2" s="11">
        <v>3386515182</v>
      </c>
      <c r="AO2" s="11">
        <v>-2170178258</v>
      </c>
      <c r="AP2" s="11">
        <v>1216336924</v>
      </c>
      <c r="AQ2" s="11">
        <v>778623568</v>
      </c>
      <c r="AR2" s="11">
        <v>-749491875</v>
      </c>
      <c r="AS2" s="11">
        <v>29131693</v>
      </c>
      <c r="AT2" s="11">
        <v>290426636</v>
      </c>
      <c r="AU2" s="11">
        <v>-529968506</v>
      </c>
      <c r="AV2" s="11">
        <v>-239541870</v>
      </c>
    </row>
    <row r="3" spans="1:48" x14ac:dyDescent="0.2">
      <c r="A3" s="8">
        <v>37072</v>
      </c>
      <c r="B3" s="7" t="s">
        <v>13</v>
      </c>
      <c r="C3" s="9">
        <v>2001</v>
      </c>
      <c r="D3" s="10">
        <v>2</v>
      </c>
      <c r="E3" s="7">
        <v>30</v>
      </c>
      <c r="F3" s="7">
        <v>6</v>
      </c>
      <c r="G3" s="7" t="s">
        <v>168</v>
      </c>
      <c r="H3" s="11">
        <v>653200000</v>
      </c>
      <c r="I3" s="11">
        <v>2945284743</v>
      </c>
      <c r="J3" s="11">
        <v>8060874478</v>
      </c>
      <c r="K3" s="11">
        <v>2543732044</v>
      </c>
      <c r="L3" s="11">
        <v>863394677</v>
      </c>
      <c r="M3" s="11">
        <v>232796122</v>
      </c>
      <c r="N3" s="11">
        <v>15299282063</v>
      </c>
      <c r="O3" s="11">
        <v>1238940000</v>
      </c>
      <c r="P3" s="11">
        <v>3916002563</v>
      </c>
      <c r="Q3" s="11">
        <v>7220604084</v>
      </c>
      <c r="R3" s="11">
        <v>2162719373</v>
      </c>
      <c r="S3" s="11">
        <v>358948946</v>
      </c>
      <c r="T3" s="11">
        <v>402067096</v>
      </c>
      <c r="U3" s="11">
        <v>15299282063</v>
      </c>
      <c r="V3" s="11">
        <v>-585740000</v>
      </c>
      <c r="W3" s="11">
        <v>-970717821</v>
      </c>
      <c r="X3" s="11">
        <v>840270394</v>
      </c>
      <c r="Y3" s="11">
        <v>381012670</v>
      </c>
      <c r="Z3" s="11">
        <v>504445731</v>
      </c>
      <c r="AA3" s="11">
        <v>-169270975</v>
      </c>
      <c r="AB3" s="11" t="s">
        <v>12</v>
      </c>
      <c r="AC3" s="11"/>
      <c r="AD3" s="11" t="s">
        <v>13</v>
      </c>
      <c r="AE3" s="11">
        <v>653200000</v>
      </c>
      <c r="AF3" s="11">
        <v>-1238940000</v>
      </c>
      <c r="AG3" s="11">
        <v>-585740000</v>
      </c>
      <c r="AH3" s="11">
        <v>2945284743</v>
      </c>
      <c r="AI3" s="11">
        <v>-3916002563</v>
      </c>
      <c r="AJ3" s="11">
        <v>-970717821</v>
      </c>
      <c r="AK3" s="11">
        <v>8060874478</v>
      </c>
      <c r="AL3" s="11">
        <v>-7220604084</v>
      </c>
      <c r="AM3" s="11">
        <v>840270394</v>
      </c>
      <c r="AN3" s="11">
        <v>2543732044</v>
      </c>
      <c r="AO3" s="11">
        <v>-2162719373</v>
      </c>
      <c r="AP3" s="11">
        <v>381012670</v>
      </c>
      <c r="AQ3" s="11">
        <v>863394677</v>
      </c>
      <c r="AR3" s="11">
        <v>-358948946</v>
      </c>
      <c r="AS3" s="11">
        <v>504445731</v>
      </c>
      <c r="AT3" s="11">
        <v>232796122</v>
      </c>
      <c r="AU3" s="11">
        <v>-402067096</v>
      </c>
      <c r="AV3" s="11">
        <v>-169270975</v>
      </c>
    </row>
    <row r="4" spans="1:48" x14ac:dyDescent="0.2">
      <c r="A4" s="8">
        <v>37164</v>
      </c>
      <c r="B4" s="7" t="s">
        <v>14</v>
      </c>
      <c r="C4" s="9">
        <v>2001</v>
      </c>
      <c r="D4" s="10">
        <v>3</v>
      </c>
      <c r="E4" s="7">
        <v>30</v>
      </c>
      <c r="F4" s="7">
        <v>9</v>
      </c>
      <c r="G4" s="7" t="s">
        <v>168</v>
      </c>
      <c r="H4" s="11">
        <v>170393000</v>
      </c>
      <c r="I4" s="11">
        <v>3125524686</v>
      </c>
      <c r="J4" s="11">
        <v>785405449</v>
      </c>
      <c r="K4" s="11">
        <v>2511345514</v>
      </c>
      <c r="L4" s="11">
        <v>540931725</v>
      </c>
      <c r="M4" s="11">
        <v>184080000</v>
      </c>
      <c r="N4" s="11">
        <v>7317680374</v>
      </c>
      <c r="O4" s="11">
        <v>1560689014</v>
      </c>
      <c r="P4" s="11">
        <v>2125905410</v>
      </c>
      <c r="Q4" s="11">
        <v>929357333</v>
      </c>
      <c r="R4" s="11">
        <v>1775891073</v>
      </c>
      <c r="S4" s="11">
        <v>429970388</v>
      </c>
      <c r="T4" s="11">
        <v>495867156</v>
      </c>
      <c r="U4" s="11">
        <v>7317680374</v>
      </c>
      <c r="V4" s="11">
        <v>-1390296014</v>
      </c>
      <c r="W4" s="11">
        <v>999619275</v>
      </c>
      <c r="X4" s="11">
        <v>-143951884</v>
      </c>
      <c r="Y4" s="11">
        <v>735454441</v>
      </c>
      <c r="Z4" s="11">
        <v>110961338</v>
      </c>
      <c r="AA4" s="11">
        <v>-311787156</v>
      </c>
      <c r="AB4" s="11" t="s">
        <v>12</v>
      </c>
      <c r="AC4" s="11"/>
      <c r="AD4" s="11" t="s">
        <v>14</v>
      </c>
      <c r="AE4" s="11">
        <v>170393000</v>
      </c>
      <c r="AF4" s="11">
        <v>-1560689014</v>
      </c>
      <c r="AG4" s="11">
        <v>-1390296014</v>
      </c>
      <c r="AH4" s="11">
        <v>3125524686</v>
      </c>
      <c r="AI4" s="11">
        <v>-2125905410</v>
      </c>
      <c r="AJ4" s="11">
        <v>999619275</v>
      </c>
      <c r="AK4" s="11">
        <v>785405449</v>
      </c>
      <c r="AL4" s="11">
        <v>-929357333</v>
      </c>
      <c r="AM4" s="11">
        <v>-143951884</v>
      </c>
      <c r="AN4" s="11">
        <v>2511345514</v>
      </c>
      <c r="AO4" s="11">
        <v>-1775891073</v>
      </c>
      <c r="AP4" s="11">
        <v>735454441</v>
      </c>
      <c r="AQ4" s="11">
        <v>540931725</v>
      </c>
      <c r="AR4" s="11">
        <v>-429970388</v>
      </c>
      <c r="AS4" s="11">
        <v>110961338</v>
      </c>
      <c r="AT4" s="11">
        <v>184080000</v>
      </c>
      <c r="AU4" s="11">
        <v>-495867156</v>
      </c>
      <c r="AV4" s="11">
        <v>-311787156</v>
      </c>
    </row>
    <row r="5" spans="1:48" x14ac:dyDescent="0.2">
      <c r="A5" s="8">
        <v>37256</v>
      </c>
      <c r="B5" s="7" t="s">
        <v>15</v>
      </c>
      <c r="C5" s="9">
        <v>2001</v>
      </c>
      <c r="D5" s="10">
        <v>4</v>
      </c>
      <c r="E5" s="7">
        <v>31</v>
      </c>
      <c r="F5" s="7">
        <v>12</v>
      </c>
      <c r="G5" s="7" t="s">
        <v>168</v>
      </c>
      <c r="H5" s="11">
        <v>1172110394</v>
      </c>
      <c r="I5" s="11">
        <v>3765409602</v>
      </c>
      <c r="J5" s="11">
        <v>584396190</v>
      </c>
      <c r="K5" s="11">
        <v>2698536174</v>
      </c>
      <c r="L5" s="11">
        <v>741392398</v>
      </c>
      <c r="M5" s="11">
        <v>67281000</v>
      </c>
      <c r="N5" s="11">
        <v>9029125758</v>
      </c>
      <c r="O5" s="11">
        <v>1560906175</v>
      </c>
      <c r="P5" s="11">
        <v>3456126342</v>
      </c>
      <c r="Q5" s="11">
        <v>608618162</v>
      </c>
      <c r="R5" s="11">
        <v>2386298694</v>
      </c>
      <c r="S5" s="11">
        <v>618420048</v>
      </c>
      <c r="T5" s="11">
        <v>398756338</v>
      </c>
      <c r="U5" s="11">
        <v>9029125758</v>
      </c>
      <c r="V5" s="11">
        <v>-388795781</v>
      </c>
      <c r="W5" s="11">
        <v>309283261</v>
      </c>
      <c r="X5" s="11">
        <v>-24221971</v>
      </c>
      <c r="Y5" s="11">
        <v>312237480</v>
      </c>
      <c r="Z5" s="11">
        <v>122972350</v>
      </c>
      <c r="AA5" s="11">
        <v>-331475338</v>
      </c>
      <c r="AB5" s="11" t="s">
        <v>12</v>
      </c>
      <c r="AC5" s="11"/>
      <c r="AD5" s="11" t="s">
        <v>15</v>
      </c>
      <c r="AE5" s="11">
        <v>1172110394</v>
      </c>
      <c r="AF5" s="11">
        <v>-1560906175</v>
      </c>
      <c r="AG5" s="11">
        <v>-388795781</v>
      </c>
      <c r="AH5" s="11">
        <v>3765409602</v>
      </c>
      <c r="AI5" s="11">
        <v>-3456126342</v>
      </c>
      <c r="AJ5" s="11">
        <v>309283261</v>
      </c>
      <c r="AK5" s="11">
        <v>584396190</v>
      </c>
      <c r="AL5" s="11">
        <v>-608618162</v>
      </c>
      <c r="AM5" s="11">
        <v>-24221971</v>
      </c>
      <c r="AN5" s="11">
        <v>2698536174</v>
      </c>
      <c r="AO5" s="11">
        <v>-2386298694</v>
      </c>
      <c r="AP5" s="11">
        <v>312237480</v>
      </c>
      <c r="AQ5" s="11">
        <v>741392398</v>
      </c>
      <c r="AR5" s="11">
        <v>-618420048</v>
      </c>
      <c r="AS5" s="11">
        <v>122972350</v>
      </c>
      <c r="AT5" s="11">
        <v>67281000</v>
      </c>
      <c r="AU5" s="11">
        <v>-398756338</v>
      </c>
      <c r="AV5" s="11">
        <v>-331475338</v>
      </c>
    </row>
    <row r="6" spans="1:48" x14ac:dyDescent="0.2">
      <c r="A6" s="8">
        <v>37346</v>
      </c>
      <c r="B6" s="7" t="s">
        <v>16</v>
      </c>
      <c r="C6" s="9">
        <v>2002</v>
      </c>
      <c r="D6" s="10">
        <v>1</v>
      </c>
      <c r="E6" s="7">
        <v>31</v>
      </c>
      <c r="F6" s="7">
        <v>3</v>
      </c>
      <c r="G6" s="7" t="s">
        <v>168</v>
      </c>
      <c r="H6" s="11">
        <v>883646648</v>
      </c>
      <c r="I6" s="11">
        <v>2370016609</v>
      </c>
      <c r="J6" s="11">
        <v>717940673</v>
      </c>
      <c r="K6" s="11">
        <v>2396625359</v>
      </c>
      <c r="L6" s="11">
        <v>428142870</v>
      </c>
      <c r="M6" s="11">
        <v>29347230</v>
      </c>
      <c r="N6" s="11">
        <v>6825719389</v>
      </c>
      <c r="O6" s="11">
        <v>1291626181</v>
      </c>
      <c r="P6" s="11">
        <v>2638801695</v>
      </c>
      <c r="Q6" s="11">
        <v>262513230</v>
      </c>
      <c r="R6" s="11">
        <v>1739013659</v>
      </c>
      <c r="S6" s="11">
        <v>616244164</v>
      </c>
      <c r="T6" s="11">
        <v>277520458</v>
      </c>
      <c r="U6" s="11">
        <v>6825719389</v>
      </c>
      <c r="V6" s="11">
        <v>-407979534</v>
      </c>
      <c r="W6" s="11">
        <v>-268785086</v>
      </c>
      <c r="X6" s="11">
        <v>455427443</v>
      </c>
      <c r="Y6" s="11">
        <v>657611699</v>
      </c>
      <c r="Z6" s="11">
        <v>-188101294</v>
      </c>
      <c r="AA6" s="11">
        <v>-248173228</v>
      </c>
      <c r="AB6" s="11" t="s">
        <v>12</v>
      </c>
      <c r="AC6" s="11"/>
      <c r="AD6" s="11" t="s">
        <v>16</v>
      </c>
      <c r="AE6" s="11">
        <v>883646648</v>
      </c>
      <c r="AF6" s="11">
        <v>-1291626181</v>
      </c>
      <c r="AG6" s="11">
        <v>-407979534</v>
      </c>
      <c r="AH6" s="11">
        <v>2370016609</v>
      </c>
      <c r="AI6" s="11">
        <v>-2638801695</v>
      </c>
      <c r="AJ6" s="11">
        <v>-268785086</v>
      </c>
      <c r="AK6" s="11">
        <v>717940673</v>
      </c>
      <c r="AL6" s="11">
        <v>-262513230</v>
      </c>
      <c r="AM6" s="11">
        <v>455427443</v>
      </c>
      <c r="AN6" s="11">
        <v>2396625359</v>
      </c>
      <c r="AO6" s="11">
        <v>-1739013659</v>
      </c>
      <c r="AP6" s="11">
        <v>657611699</v>
      </c>
      <c r="AQ6" s="11">
        <v>428142870</v>
      </c>
      <c r="AR6" s="11">
        <v>-616244164</v>
      </c>
      <c r="AS6" s="11">
        <v>-188101294</v>
      </c>
      <c r="AT6" s="11">
        <v>29347230</v>
      </c>
      <c r="AU6" s="11">
        <v>-277520458</v>
      </c>
      <c r="AV6" s="11">
        <v>-248173228</v>
      </c>
    </row>
    <row r="7" spans="1:48" x14ac:dyDescent="0.2">
      <c r="A7" s="8">
        <v>37437</v>
      </c>
      <c r="B7" s="7" t="s">
        <v>17</v>
      </c>
      <c r="C7" s="9">
        <v>2002</v>
      </c>
      <c r="D7" s="10">
        <v>2</v>
      </c>
      <c r="E7" s="7">
        <v>30</v>
      </c>
      <c r="F7" s="7">
        <v>6</v>
      </c>
      <c r="G7" s="7" t="s">
        <v>168</v>
      </c>
      <c r="H7" s="11">
        <v>1342684583</v>
      </c>
      <c r="I7" s="11">
        <v>3195083682</v>
      </c>
      <c r="J7" s="11">
        <v>862246255</v>
      </c>
      <c r="K7" s="11">
        <v>3013050973</v>
      </c>
      <c r="L7" s="11">
        <v>831824322</v>
      </c>
      <c r="M7" s="11">
        <v>117978631</v>
      </c>
      <c r="N7" s="11">
        <v>9362868446</v>
      </c>
      <c r="O7" s="11">
        <v>1525945377</v>
      </c>
      <c r="P7" s="11">
        <v>3421182944</v>
      </c>
      <c r="Q7" s="11">
        <v>843871364</v>
      </c>
      <c r="R7" s="11">
        <v>2490402885</v>
      </c>
      <c r="S7" s="11">
        <v>699005284</v>
      </c>
      <c r="T7" s="11">
        <v>382460593</v>
      </c>
      <c r="U7" s="11">
        <v>9362868446</v>
      </c>
      <c r="V7" s="11">
        <v>-183260794</v>
      </c>
      <c r="W7" s="11">
        <v>-226099263</v>
      </c>
      <c r="X7" s="11">
        <v>18374892</v>
      </c>
      <c r="Y7" s="11">
        <v>522648088</v>
      </c>
      <c r="Z7" s="11">
        <v>132819038</v>
      </c>
      <c r="AA7" s="11">
        <v>-264481961</v>
      </c>
      <c r="AB7" s="11" t="s">
        <v>12</v>
      </c>
      <c r="AC7" s="11"/>
      <c r="AD7" s="11" t="s">
        <v>17</v>
      </c>
      <c r="AE7" s="11">
        <v>1342684583</v>
      </c>
      <c r="AF7" s="11">
        <v>-1525945377</v>
      </c>
      <c r="AG7" s="11">
        <v>-183260794</v>
      </c>
      <c r="AH7" s="11">
        <v>3195083682</v>
      </c>
      <c r="AI7" s="11">
        <v>-3421182944</v>
      </c>
      <c r="AJ7" s="11">
        <v>-226099263</v>
      </c>
      <c r="AK7" s="11">
        <v>862246255</v>
      </c>
      <c r="AL7" s="11">
        <v>-843871364</v>
      </c>
      <c r="AM7" s="11">
        <v>18374892</v>
      </c>
      <c r="AN7" s="11">
        <v>3013050973</v>
      </c>
      <c r="AO7" s="11">
        <v>-2490402885</v>
      </c>
      <c r="AP7" s="11">
        <v>522648088</v>
      </c>
      <c r="AQ7" s="11">
        <v>831824322</v>
      </c>
      <c r="AR7" s="11">
        <v>-699005284</v>
      </c>
      <c r="AS7" s="11">
        <v>132819038</v>
      </c>
      <c r="AT7" s="11">
        <v>117978631</v>
      </c>
      <c r="AU7" s="11">
        <v>-382460593</v>
      </c>
      <c r="AV7" s="11">
        <v>-264481961</v>
      </c>
    </row>
    <row r="8" spans="1:48" x14ac:dyDescent="0.2">
      <c r="A8" s="8">
        <v>37529</v>
      </c>
      <c r="B8" s="7" t="s">
        <v>18</v>
      </c>
      <c r="C8" s="9">
        <v>2002</v>
      </c>
      <c r="D8" s="10">
        <v>3</v>
      </c>
      <c r="E8" s="7">
        <v>30</v>
      </c>
      <c r="F8" s="7">
        <v>9</v>
      </c>
      <c r="G8" s="7" t="s">
        <v>168</v>
      </c>
      <c r="H8" s="11">
        <v>1857350417</v>
      </c>
      <c r="I8" s="11">
        <v>2780507332</v>
      </c>
      <c r="J8" s="11">
        <v>3279502632</v>
      </c>
      <c r="K8" s="11">
        <v>3189947046</v>
      </c>
      <c r="L8" s="11">
        <v>522607591</v>
      </c>
      <c r="M8" s="11">
        <v>92335000</v>
      </c>
      <c r="N8" s="11">
        <v>11722250018</v>
      </c>
      <c r="O8" s="11">
        <v>632479894</v>
      </c>
      <c r="P8" s="11">
        <v>7140602078</v>
      </c>
      <c r="Q8" s="11">
        <v>569695408</v>
      </c>
      <c r="R8" s="11">
        <v>2130055922</v>
      </c>
      <c r="S8" s="11">
        <v>532680000</v>
      </c>
      <c r="T8" s="11">
        <v>716736716</v>
      </c>
      <c r="U8" s="11">
        <v>11722250018</v>
      </c>
      <c r="V8" s="11">
        <v>1224870523</v>
      </c>
      <c r="W8" s="11">
        <v>-4360094746</v>
      </c>
      <c r="X8" s="11">
        <v>2709807224</v>
      </c>
      <c r="Y8" s="11">
        <v>1059891125</v>
      </c>
      <c r="Z8" s="11">
        <v>-10072409</v>
      </c>
      <c r="AA8" s="11">
        <v>-624401716</v>
      </c>
      <c r="AB8" s="11" t="s">
        <v>12</v>
      </c>
      <c r="AC8" s="11"/>
      <c r="AD8" s="11" t="s">
        <v>18</v>
      </c>
      <c r="AE8" s="11">
        <v>1857350417</v>
      </c>
      <c r="AF8" s="11">
        <v>-632479894</v>
      </c>
      <c r="AG8" s="11">
        <v>1224870523</v>
      </c>
      <c r="AH8" s="11">
        <v>2780507332</v>
      </c>
      <c r="AI8" s="11">
        <v>-7140602078</v>
      </c>
      <c r="AJ8" s="11">
        <v>-4360094746</v>
      </c>
      <c r="AK8" s="11">
        <v>3279502632</v>
      </c>
      <c r="AL8" s="11">
        <v>-569695408</v>
      </c>
      <c r="AM8" s="11">
        <v>2709807224</v>
      </c>
      <c r="AN8" s="11">
        <v>3189947046</v>
      </c>
      <c r="AO8" s="11">
        <v>-2130055922</v>
      </c>
      <c r="AP8" s="11">
        <v>1059891125</v>
      </c>
      <c r="AQ8" s="11">
        <v>522607591</v>
      </c>
      <c r="AR8" s="11">
        <v>-532680000</v>
      </c>
      <c r="AS8" s="11">
        <v>-10072409</v>
      </c>
      <c r="AT8" s="11">
        <v>92335000</v>
      </c>
      <c r="AU8" s="11">
        <v>-716736716</v>
      </c>
      <c r="AV8" s="11">
        <v>-624401716</v>
      </c>
    </row>
    <row r="9" spans="1:48" x14ac:dyDescent="0.2">
      <c r="A9" s="8">
        <v>37621</v>
      </c>
      <c r="B9" s="7" t="s">
        <v>19</v>
      </c>
      <c r="C9" s="9">
        <v>2002</v>
      </c>
      <c r="D9" s="10">
        <v>4</v>
      </c>
      <c r="E9" s="7">
        <v>31</v>
      </c>
      <c r="F9" s="7">
        <v>12</v>
      </c>
      <c r="G9" s="7" t="s">
        <v>168</v>
      </c>
      <c r="H9" s="11">
        <v>1458648526</v>
      </c>
      <c r="I9" s="11">
        <v>5162985087</v>
      </c>
      <c r="J9" s="11">
        <v>882438346</v>
      </c>
      <c r="K9" s="11">
        <v>4672780988</v>
      </c>
      <c r="L9" s="11">
        <v>641886463</v>
      </c>
      <c r="M9" s="11">
        <v>89825060</v>
      </c>
      <c r="N9" s="11">
        <v>12908564469</v>
      </c>
      <c r="O9" s="11">
        <v>1520822696</v>
      </c>
      <c r="P9" s="11">
        <v>6316496377</v>
      </c>
      <c r="Q9" s="11">
        <v>1116897073</v>
      </c>
      <c r="R9" s="11">
        <v>2452275469</v>
      </c>
      <c r="S9" s="11">
        <v>940725330</v>
      </c>
      <c r="T9" s="11">
        <v>561347524</v>
      </c>
      <c r="U9" s="11">
        <v>12908564469</v>
      </c>
      <c r="V9" s="11">
        <v>-62174170</v>
      </c>
      <c r="W9" s="11">
        <v>-1153511290</v>
      </c>
      <c r="X9" s="11">
        <v>-234458727</v>
      </c>
      <c r="Y9" s="11">
        <v>2220505519</v>
      </c>
      <c r="Z9" s="11">
        <v>-298838867</v>
      </c>
      <c r="AA9" s="11">
        <v>-471522465</v>
      </c>
      <c r="AB9" s="11" t="s">
        <v>12</v>
      </c>
      <c r="AC9" s="11"/>
      <c r="AD9" s="11" t="s">
        <v>19</v>
      </c>
      <c r="AE9" s="11">
        <v>1458648526</v>
      </c>
      <c r="AF9" s="11">
        <v>-1520822696</v>
      </c>
      <c r="AG9" s="11">
        <v>-62174170</v>
      </c>
      <c r="AH9" s="11">
        <v>5162985087</v>
      </c>
      <c r="AI9" s="11">
        <v>-6316496377</v>
      </c>
      <c r="AJ9" s="11">
        <v>-1153511290</v>
      </c>
      <c r="AK9" s="11">
        <v>882438346</v>
      </c>
      <c r="AL9" s="11">
        <v>-1116897073</v>
      </c>
      <c r="AM9" s="11">
        <v>-234458727</v>
      </c>
      <c r="AN9" s="11">
        <v>4672780988</v>
      </c>
      <c r="AO9" s="11">
        <v>-2452275469</v>
      </c>
      <c r="AP9" s="11">
        <v>2220505519</v>
      </c>
      <c r="AQ9" s="11">
        <v>641886463</v>
      </c>
      <c r="AR9" s="11">
        <v>-940725330</v>
      </c>
      <c r="AS9" s="11">
        <v>-298838867</v>
      </c>
      <c r="AT9" s="11">
        <v>89825060</v>
      </c>
      <c r="AU9" s="11">
        <v>-561347524</v>
      </c>
      <c r="AV9" s="11">
        <v>-471522465</v>
      </c>
    </row>
    <row r="10" spans="1:48" x14ac:dyDescent="0.2">
      <c r="A10" s="8">
        <v>37711</v>
      </c>
      <c r="B10" s="7" t="s">
        <v>20</v>
      </c>
      <c r="C10" s="9">
        <v>2003</v>
      </c>
      <c r="D10" s="10">
        <v>1</v>
      </c>
      <c r="E10" s="7">
        <v>31</v>
      </c>
      <c r="F10" s="7">
        <v>3</v>
      </c>
      <c r="G10" s="7" t="s">
        <v>168</v>
      </c>
      <c r="H10" s="11">
        <v>1558587261</v>
      </c>
      <c r="I10" s="11">
        <v>3024710645</v>
      </c>
      <c r="J10" s="11">
        <v>1042035833</v>
      </c>
      <c r="K10" s="11">
        <v>2894247269</v>
      </c>
      <c r="L10" s="11">
        <v>667425889</v>
      </c>
      <c r="M10" s="11">
        <v>103777500</v>
      </c>
      <c r="N10" s="11">
        <v>9290784398</v>
      </c>
      <c r="O10" s="11">
        <v>549554000</v>
      </c>
      <c r="P10" s="11">
        <v>3232656454</v>
      </c>
      <c r="Q10" s="11">
        <v>1026850929</v>
      </c>
      <c r="R10" s="11">
        <v>2472745951</v>
      </c>
      <c r="S10" s="11">
        <v>1453997026</v>
      </c>
      <c r="T10" s="11">
        <v>554980037</v>
      </c>
      <c r="U10" s="11">
        <v>9290784398</v>
      </c>
      <c r="V10" s="11">
        <v>1009033261</v>
      </c>
      <c r="W10" s="11">
        <v>-207945809</v>
      </c>
      <c r="X10" s="11">
        <v>15184904</v>
      </c>
      <c r="Y10" s="11">
        <v>421501318</v>
      </c>
      <c r="Z10" s="11">
        <v>-786571137</v>
      </c>
      <c r="AA10" s="11">
        <v>-451202537</v>
      </c>
      <c r="AB10" s="11" t="s">
        <v>12</v>
      </c>
      <c r="AC10" s="11"/>
      <c r="AD10" s="11" t="s">
        <v>20</v>
      </c>
      <c r="AE10" s="11">
        <v>1558587261</v>
      </c>
      <c r="AF10" s="11">
        <v>-549554000</v>
      </c>
      <c r="AG10" s="11">
        <v>1009033261</v>
      </c>
      <c r="AH10" s="11">
        <v>3024710645</v>
      </c>
      <c r="AI10" s="11">
        <v>-3232656454</v>
      </c>
      <c r="AJ10" s="11">
        <v>-207945809</v>
      </c>
      <c r="AK10" s="11">
        <v>1042035833</v>
      </c>
      <c r="AL10" s="11">
        <v>-1026850929</v>
      </c>
      <c r="AM10" s="11">
        <v>15184904</v>
      </c>
      <c r="AN10" s="11">
        <v>2894247269</v>
      </c>
      <c r="AO10" s="11">
        <v>-2472745951</v>
      </c>
      <c r="AP10" s="11">
        <v>421501318</v>
      </c>
      <c r="AQ10" s="11">
        <v>667425889</v>
      </c>
      <c r="AR10" s="11">
        <v>-1453997026</v>
      </c>
      <c r="AS10" s="11">
        <v>-786571137</v>
      </c>
      <c r="AT10" s="11">
        <v>103777500</v>
      </c>
      <c r="AU10" s="11">
        <v>-554980037</v>
      </c>
      <c r="AV10" s="11">
        <v>-451202537</v>
      </c>
    </row>
    <row r="11" spans="1:48" x14ac:dyDescent="0.2">
      <c r="A11" s="8">
        <v>37802</v>
      </c>
      <c r="B11" s="7" t="s">
        <v>21</v>
      </c>
      <c r="C11" s="9">
        <v>2003</v>
      </c>
      <c r="D11" s="10">
        <v>2</v>
      </c>
      <c r="E11" s="7">
        <v>30</v>
      </c>
      <c r="F11" s="7">
        <v>6</v>
      </c>
      <c r="G11" s="7" t="s">
        <v>168</v>
      </c>
      <c r="H11" s="11">
        <v>813153465</v>
      </c>
      <c r="I11" s="11">
        <v>2633729993</v>
      </c>
      <c r="J11" s="11">
        <v>1431738756</v>
      </c>
      <c r="K11" s="11">
        <v>3733515269</v>
      </c>
      <c r="L11" s="11">
        <v>841009526</v>
      </c>
      <c r="M11" s="11">
        <v>19379000</v>
      </c>
      <c r="N11" s="11">
        <v>9472526008</v>
      </c>
      <c r="O11" s="11">
        <v>703433057</v>
      </c>
      <c r="P11" s="11">
        <v>4492329356</v>
      </c>
      <c r="Q11" s="11">
        <v>684265428</v>
      </c>
      <c r="R11" s="11">
        <v>2229548948</v>
      </c>
      <c r="S11" s="11">
        <v>626742102</v>
      </c>
      <c r="T11" s="11">
        <v>736207117</v>
      </c>
      <c r="U11" s="11">
        <v>9472526008</v>
      </c>
      <c r="V11" s="11">
        <v>109720408</v>
      </c>
      <c r="W11" s="11">
        <v>-1858599364</v>
      </c>
      <c r="X11" s="11">
        <v>747473328</v>
      </c>
      <c r="Y11" s="11">
        <v>1503966321</v>
      </c>
      <c r="Z11" s="11">
        <v>214267423</v>
      </c>
      <c r="AA11" s="11">
        <v>-716828117</v>
      </c>
      <c r="AB11" s="11" t="s">
        <v>12</v>
      </c>
      <c r="AC11" s="11"/>
      <c r="AD11" s="11" t="s">
        <v>21</v>
      </c>
      <c r="AE11" s="11">
        <v>813153465</v>
      </c>
      <c r="AF11" s="11">
        <v>-703433057</v>
      </c>
      <c r="AG11" s="11">
        <v>109720408</v>
      </c>
      <c r="AH11" s="11">
        <v>2633729993</v>
      </c>
      <c r="AI11" s="11">
        <v>-4492329356</v>
      </c>
      <c r="AJ11" s="11">
        <v>-1858599364</v>
      </c>
      <c r="AK11" s="11">
        <v>1431738756</v>
      </c>
      <c r="AL11" s="11">
        <v>-684265428</v>
      </c>
      <c r="AM11" s="11">
        <v>747473328</v>
      </c>
      <c r="AN11" s="11">
        <v>3733515269</v>
      </c>
      <c r="AO11" s="11">
        <v>-2229548948</v>
      </c>
      <c r="AP11" s="11">
        <v>1503966321</v>
      </c>
      <c r="AQ11" s="11">
        <v>841009526</v>
      </c>
      <c r="AR11" s="11">
        <v>-626742102</v>
      </c>
      <c r="AS11" s="11">
        <v>214267423</v>
      </c>
      <c r="AT11" s="11">
        <v>19379000</v>
      </c>
      <c r="AU11" s="11">
        <v>-736207117</v>
      </c>
      <c r="AV11" s="11">
        <v>-716828117</v>
      </c>
    </row>
    <row r="12" spans="1:48" x14ac:dyDescent="0.2">
      <c r="A12" s="8">
        <v>37894</v>
      </c>
      <c r="B12" s="7" t="s">
        <v>22</v>
      </c>
      <c r="C12" s="9">
        <v>2003</v>
      </c>
      <c r="D12" s="10">
        <v>3</v>
      </c>
      <c r="E12" s="7">
        <v>30</v>
      </c>
      <c r="F12" s="7">
        <v>9</v>
      </c>
      <c r="G12" s="7" t="s">
        <v>168</v>
      </c>
      <c r="H12" s="11">
        <v>1975147336</v>
      </c>
      <c r="I12" s="11">
        <v>6281626405</v>
      </c>
      <c r="J12" s="11">
        <v>1602362369</v>
      </c>
      <c r="K12" s="11">
        <v>3777965345</v>
      </c>
      <c r="L12" s="11">
        <v>619141463</v>
      </c>
      <c r="M12" s="11">
        <v>151908672</v>
      </c>
      <c r="N12" s="11">
        <v>14408151590</v>
      </c>
      <c r="O12" s="11">
        <v>1316616761</v>
      </c>
      <c r="P12" s="11">
        <v>7006531197</v>
      </c>
      <c r="Q12" s="11">
        <v>1994218551</v>
      </c>
      <c r="R12" s="11">
        <v>2663066752</v>
      </c>
      <c r="S12" s="11">
        <v>963974660</v>
      </c>
      <c r="T12" s="11">
        <v>463743669</v>
      </c>
      <c r="U12" s="11">
        <v>14408151590</v>
      </c>
      <c r="V12" s="11">
        <v>658530575</v>
      </c>
      <c r="W12" s="11">
        <v>-724904792</v>
      </c>
      <c r="X12" s="11">
        <v>-391856183</v>
      </c>
      <c r="Y12" s="11">
        <v>1114898593</v>
      </c>
      <c r="Z12" s="11">
        <v>-344833197</v>
      </c>
      <c r="AA12" s="11">
        <v>-311834997</v>
      </c>
      <c r="AB12" s="11" t="s">
        <v>12</v>
      </c>
      <c r="AC12" s="11"/>
      <c r="AD12" s="11" t="s">
        <v>22</v>
      </c>
      <c r="AE12" s="11">
        <v>1975147336</v>
      </c>
      <c r="AF12" s="11">
        <v>-1316616761</v>
      </c>
      <c r="AG12" s="11">
        <v>658530575</v>
      </c>
      <c r="AH12" s="11">
        <v>6281626405</v>
      </c>
      <c r="AI12" s="11">
        <v>-7006531197</v>
      </c>
      <c r="AJ12" s="11">
        <v>-724904792</v>
      </c>
      <c r="AK12" s="11">
        <v>1602362369</v>
      </c>
      <c r="AL12" s="11">
        <v>-1994218551</v>
      </c>
      <c r="AM12" s="11">
        <v>-391856183</v>
      </c>
      <c r="AN12" s="11">
        <v>3777965345</v>
      </c>
      <c r="AO12" s="11">
        <v>-2663066752</v>
      </c>
      <c r="AP12" s="11">
        <v>1114898593</v>
      </c>
      <c r="AQ12" s="11">
        <v>619141463</v>
      </c>
      <c r="AR12" s="11">
        <v>-963974660</v>
      </c>
      <c r="AS12" s="11">
        <v>-344833197</v>
      </c>
      <c r="AT12" s="11">
        <v>151908672</v>
      </c>
      <c r="AU12" s="11">
        <v>-463743669</v>
      </c>
      <c r="AV12" s="11">
        <v>-311834997</v>
      </c>
    </row>
    <row r="13" spans="1:48" x14ac:dyDescent="0.2">
      <c r="A13" s="8">
        <v>37986</v>
      </c>
      <c r="B13" s="7" t="s">
        <v>23</v>
      </c>
      <c r="C13" s="9">
        <v>2003</v>
      </c>
      <c r="D13" s="10">
        <v>4</v>
      </c>
      <c r="E13" s="7">
        <v>31</v>
      </c>
      <c r="F13" s="7">
        <v>12</v>
      </c>
      <c r="G13" s="7" t="s">
        <v>168</v>
      </c>
      <c r="H13" s="11">
        <v>1365062494</v>
      </c>
      <c r="I13" s="11">
        <v>4498836183</v>
      </c>
      <c r="J13" s="11">
        <v>2492459271</v>
      </c>
      <c r="K13" s="11">
        <v>6394200264</v>
      </c>
      <c r="L13" s="11">
        <v>895958624</v>
      </c>
      <c r="M13" s="11">
        <v>177065000</v>
      </c>
      <c r="N13" s="11">
        <v>15823581836</v>
      </c>
      <c r="O13" s="11">
        <v>1833354121</v>
      </c>
      <c r="P13" s="11">
        <v>6500867064</v>
      </c>
      <c r="Q13" s="11">
        <v>1786646345</v>
      </c>
      <c r="R13" s="11">
        <v>3695212660</v>
      </c>
      <c r="S13" s="11">
        <v>1405594096</v>
      </c>
      <c r="T13" s="11">
        <v>601907550</v>
      </c>
      <c r="U13" s="11">
        <v>15823581836</v>
      </c>
      <c r="V13" s="11">
        <v>-468291627</v>
      </c>
      <c r="W13" s="11">
        <v>-2002030880</v>
      </c>
      <c r="X13" s="11">
        <v>705812926</v>
      </c>
      <c r="Y13" s="11">
        <v>2698987604</v>
      </c>
      <c r="Z13" s="11">
        <v>-509635472</v>
      </c>
      <c r="AA13" s="11">
        <v>-424842550</v>
      </c>
      <c r="AB13" s="11" t="s">
        <v>12</v>
      </c>
      <c r="AC13" s="11"/>
      <c r="AD13" s="11" t="s">
        <v>23</v>
      </c>
      <c r="AE13" s="11">
        <v>1365062494</v>
      </c>
      <c r="AF13" s="11">
        <v>-1833354121</v>
      </c>
      <c r="AG13" s="11">
        <v>-468291627</v>
      </c>
      <c r="AH13" s="11">
        <v>4498836183</v>
      </c>
      <c r="AI13" s="11">
        <v>-6500867064</v>
      </c>
      <c r="AJ13" s="11">
        <v>-2002030880</v>
      </c>
      <c r="AK13" s="11">
        <v>2492459271</v>
      </c>
      <c r="AL13" s="11">
        <v>-1786646345</v>
      </c>
      <c r="AM13" s="11">
        <v>705812926</v>
      </c>
      <c r="AN13" s="11">
        <v>6394200264</v>
      </c>
      <c r="AO13" s="11">
        <v>-3695212660</v>
      </c>
      <c r="AP13" s="11">
        <v>2698987604</v>
      </c>
      <c r="AQ13" s="11">
        <v>895958624</v>
      </c>
      <c r="AR13" s="11">
        <v>-1405594096</v>
      </c>
      <c r="AS13" s="11">
        <v>-509635472</v>
      </c>
      <c r="AT13" s="11">
        <v>177065000</v>
      </c>
      <c r="AU13" s="11">
        <v>-601907550</v>
      </c>
      <c r="AV13" s="11">
        <v>-424842550</v>
      </c>
    </row>
    <row r="14" spans="1:48" x14ac:dyDescent="0.2">
      <c r="A14" s="8">
        <v>38077</v>
      </c>
      <c r="B14" s="7" t="s">
        <v>24</v>
      </c>
      <c r="C14" s="9">
        <v>2004</v>
      </c>
      <c r="D14" s="10">
        <v>1</v>
      </c>
      <c r="E14" s="7">
        <v>31</v>
      </c>
      <c r="F14" s="7">
        <v>3</v>
      </c>
      <c r="G14" s="7" t="s">
        <v>168</v>
      </c>
      <c r="H14" s="11">
        <v>2277284045</v>
      </c>
      <c r="I14" s="11">
        <v>3803043571</v>
      </c>
      <c r="J14" s="11">
        <v>2018167283</v>
      </c>
      <c r="K14" s="11">
        <v>3946469080</v>
      </c>
      <c r="L14" s="11">
        <v>701552233</v>
      </c>
      <c r="M14" s="11">
        <v>114040000</v>
      </c>
      <c r="N14" s="11">
        <v>12860556213</v>
      </c>
      <c r="O14" s="11">
        <v>962853652</v>
      </c>
      <c r="P14" s="11">
        <v>6063242260</v>
      </c>
      <c r="Q14" s="11">
        <v>612718070</v>
      </c>
      <c r="R14" s="11">
        <v>4027585332</v>
      </c>
      <c r="S14" s="11">
        <v>482192615</v>
      </c>
      <c r="T14" s="11">
        <v>711964284</v>
      </c>
      <c r="U14" s="11">
        <v>12860556213</v>
      </c>
      <c r="V14" s="11">
        <v>1314430393</v>
      </c>
      <c r="W14" s="11">
        <v>-2260198688</v>
      </c>
      <c r="X14" s="11">
        <v>1405449213</v>
      </c>
      <c r="Y14" s="11">
        <v>-81116252</v>
      </c>
      <c r="Z14" s="11">
        <v>219359618</v>
      </c>
      <c r="AA14" s="11">
        <v>-597924284</v>
      </c>
      <c r="AB14" s="11" t="s">
        <v>12</v>
      </c>
      <c r="AC14" s="11"/>
      <c r="AD14" s="11" t="s">
        <v>24</v>
      </c>
      <c r="AE14" s="11">
        <v>2277284045</v>
      </c>
      <c r="AF14" s="11">
        <v>-962853652</v>
      </c>
      <c r="AG14" s="11">
        <v>1314430393</v>
      </c>
      <c r="AH14" s="11">
        <v>3803043571</v>
      </c>
      <c r="AI14" s="11">
        <v>-6063242260</v>
      </c>
      <c r="AJ14" s="11">
        <v>-2260198688</v>
      </c>
      <c r="AK14" s="11">
        <v>2018167283</v>
      </c>
      <c r="AL14" s="11">
        <v>-612718070</v>
      </c>
      <c r="AM14" s="11">
        <v>1405449213</v>
      </c>
      <c r="AN14" s="11">
        <v>3946469080</v>
      </c>
      <c r="AO14" s="11">
        <v>-4027585332</v>
      </c>
      <c r="AP14" s="11">
        <v>-81116252</v>
      </c>
      <c r="AQ14" s="11">
        <v>701552233</v>
      </c>
      <c r="AR14" s="11">
        <v>-482192615</v>
      </c>
      <c r="AS14" s="11">
        <v>219359618</v>
      </c>
      <c r="AT14" s="11">
        <v>114040000</v>
      </c>
      <c r="AU14" s="11">
        <v>-711964284</v>
      </c>
      <c r="AV14" s="11">
        <v>-597924284</v>
      </c>
    </row>
    <row r="15" spans="1:48" x14ac:dyDescent="0.2">
      <c r="A15" s="8">
        <v>38168</v>
      </c>
      <c r="B15" s="7" t="s">
        <v>25</v>
      </c>
      <c r="C15" s="9">
        <v>2004</v>
      </c>
      <c r="D15" s="10">
        <v>2</v>
      </c>
      <c r="E15" s="7">
        <v>30</v>
      </c>
      <c r="F15" s="7">
        <v>6</v>
      </c>
      <c r="G15" s="7" t="s">
        <v>168</v>
      </c>
      <c r="H15" s="11">
        <v>2443669000</v>
      </c>
      <c r="I15" s="11">
        <v>4787726300</v>
      </c>
      <c r="J15" s="11">
        <v>1574484587</v>
      </c>
      <c r="K15" s="11">
        <v>7051650589</v>
      </c>
      <c r="L15" s="11">
        <v>555616807</v>
      </c>
      <c r="M15" s="11">
        <v>244443807</v>
      </c>
      <c r="N15" s="11">
        <v>16657591090</v>
      </c>
      <c r="O15" s="11">
        <v>1647401974</v>
      </c>
      <c r="P15" s="11">
        <v>6831073907</v>
      </c>
      <c r="Q15" s="11">
        <v>1411557258</v>
      </c>
      <c r="R15" s="11">
        <v>4754398433</v>
      </c>
      <c r="S15" s="11">
        <v>1198029417</v>
      </c>
      <c r="T15" s="11">
        <v>815130102</v>
      </c>
      <c r="U15" s="11">
        <v>16657591090</v>
      </c>
      <c r="V15" s="11">
        <v>796267026</v>
      </c>
      <c r="W15" s="11">
        <v>-2043347607</v>
      </c>
      <c r="X15" s="11">
        <v>162927330</v>
      </c>
      <c r="Y15" s="11">
        <v>2297252156</v>
      </c>
      <c r="Z15" s="11">
        <v>-642412610</v>
      </c>
      <c r="AA15" s="11">
        <v>-570686295</v>
      </c>
      <c r="AB15" s="11" t="s">
        <v>12</v>
      </c>
      <c r="AC15" s="11"/>
      <c r="AD15" s="11" t="s">
        <v>25</v>
      </c>
      <c r="AE15" s="11">
        <v>2443669000</v>
      </c>
      <c r="AF15" s="11">
        <v>-1647401974</v>
      </c>
      <c r="AG15" s="11">
        <v>796267026</v>
      </c>
      <c r="AH15" s="11">
        <v>4787726300</v>
      </c>
      <c r="AI15" s="11">
        <v>-6831073907</v>
      </c>
      <c r="AJ15" s="11">
        <v>-2043347607</v>
      </c>
      <c r="AK15" s="11">
        <v>1574484587</v>
      </c>
      <c r="AL15" s="11">
        <v>-1411557258</v>
      </c>
      <c r="AM15" s="11">
        <v>162927330</v>
      </c>
      <c r="AN15" s="11">
        <v>7051650589</v>
      </c>
      <c r="AO15" s="11">
        <v>-4754398433</v>
      </c>
      <c r="AP15" s="11">
        <v>2297252156</v>
      </c>
      <c r="AQ15" s="11">
        <v>555616807</v>
      </c>
      <c r="AR15" s="11">
        <v>-1198029417</v>
      </c>
      <c r="AS15" s="11">
        <v>-642412610</v>
      </c>
      <c r="AT15" s="11">
        <v>244443807</v>
      </c>
      <c r="AU15" s="11">
        <v>-815130102</v>
      </c>
      <c r="AV15" s="11">
        <v>-570686295</v>
      </c>
    </row>
    <row r="16" spans="1:48" x14ac:dyDescent="0.2">
      <c r="A16" s="8">
        <v>38260</v>
      </c>
      <c r="B16" s="7" t="s">
        <v>26</v>
      </c>
      <c r="C16" s="9">
        <v>2004</v>
      </c>
      <c r="D16" s="10">
        <v>3</v>
      </c>
      <c r="E16" s="7">
        <v>30</v>
      </c>
      <c r="F16" s="7">
        <v>9</v>
      </c>
      <c r="G16" s="7" t="s">
        <v>168</v>
      </c>
      <c r="H16" s="11">
        <v>2973413146</v>
      </c>
      <c r="I16" s="11">
        <v>6543326004</v>
      </c>
      <c r="J16" s="11">
        <v>5338583376</v>
      </c>
      <c r="K16" s="11">
        <v>6802588960</v>
      </c>
      <c r="L16" s="11">
        <v>1057590935</v>
      </c>
      <c r="M16" s="11">
        <v>271618737</v>
      </c>
      <c r="N16" s="11">
        <v>22987121159</v>
      </c>
      <c r="O16" s="11">
        <v>2694447547</v>
      </c>
      <c r="P16" s="11">
        <v>10064921279</v>
      </c>
      <c r="Q16" s="11">
        <v>1794669200</v>
      </c>
      <c r="R16" s="11">
        <v>6550371645</v>
      </c>
      <c r="S16" s="11">
        <v>1232878585</v>
      </c>
      <c r="T16" s="11">
        <v>649832902</v>
      </c>
      <c r="U16" s="11">
        <v>22987121159</v>
      </c>
      <c r="V16" s="11">
        <v>278965599</v>
      </c>
      <c r="W16" s="11">
        <v>-3521595275</v>
      </c>
      <c r="X16" s="11">
        <v>3543914176</v>
      </c>
      <c r="Y16" s="11">
        <v>252217315</v>
      </c>
      <c r="Z16" s="11">
        <v>-175287650</v>
      </c>
      <c r="AA16" s="11">
        <v>-378214166</v>
      </c>
      <c r="AB16" s="11" t="s">
        <v>12</v>
      </c>
      <c r="AC16" s="11"/>
      <c r="AD16" s="11" t="s">
        <v>26</v>
      </c>
      <c r="AE16" s="11">
        <v>2973413146</v>
      </c>
      <c r="AF16" s="11">
        <v>-2694447547</v>
      </c>
      <c r="AG16" s="11">
        <v>278965599</v>
      </c>
      <c r="AH16" s="11">
        <v>6543326004</v>
      </c>
      <c r="AI16" s="11">
        <v>-10064921279</v>
      </c>
      <c r="AJ16" s="11">
        <v>-3521595275</v>
      </c>
      <c r="AK16" s="11">
        <v>5338583376</v>
      </c>
      <c r="AL16" s="11">
        <v>-1794669200</v>
      </c>
      <c r="AM16" s="11">
        <v>3543914176</v>
      </c>
      <c r="AN16" s="11">
        <v>6802588960</v>
      </c>
      <c r="AO16" s="11">
        <v>-6550371645</v>
      </c>
      <c r="AP16" s="11">
        <v>252217315</v>
      </c>
      <c r="AQ16" s="11">
        <v>1057590935</v>
      </c>
      <c r="AR16" s="11">
        <v>-1232878585</v>
      </c>
      <c r="AS16" s="11">
        <v>-175287650</v>
      </c>
      <c r="AT16" s="11">
        <v>271618737</v>
      </c>
      <c r="AU16" s="11">
        <v>-649832902</v>
      </c>
      <c r="AV16" s="11">
        <v>-378214166</v>
      </c>
    </row>
    <row r="17" spans="1:48" x14ac:dyDescent="0.2">
      <c r="A17" s="8">
        <v>38352</v>
      </c>
      <c r="B17" s="7" t="s">
        <v>27</v>
      </c>
      <c r="C17" s="9">
        <v>2004</v>
      </c>
      <c r="D17" s="10">
        <v>4</v>
      </c>
      <c r="E17" s="7">
        <v>31</v>
      </c>
      <c r="F17" s="7">
        <v>12</v>
      </c>
      <c r="G17" s="7" t="s">
        <v>168</v>
      </c>
      <c r="H17" s="11">
        <v>2872093311</v>
      </c>
      <c r="I17" s="11">
        <v>8241734985</v>
      </c>
      <c r="J17" s="11">
        <v>3724156776</v>
      </c>
      <c r="K17" s="11">
        <v>8319612147</v>
      </c>
      <c r="L17" s="11">
        <v>898478750</v>
      </c>
      <c r="M17" s="11">
        <v>500704228</v>
      </c>
      <c r="N17" s="11">
        <v>24556780197</v>
      </c>
      <c r="O17" s="11">
        <v>2489149379</v>
      </c>
      <c r="P17" s="11">
        <v>8762088779</v>
      </c>
      <c r="Q17" s="11">
        <v>4375300468</v>
      </c>
      <c r="R17" s="11">
        <v>6000845410</v>
      </c>
      <c r="S17" s="11">
        <v>1954708908</v>
      </c>
      <c r="T17" s="11">
        <v>974687253</v>
      </c>
      <c r="U17" s="11">
        <v>24556780197</v>
      </c>
      <c r="V17" s="11">
        <v>382943932</v>
      </c>
      <c r="W17" s="11">
        <v>-520353793</v>
      </c>
      <c r="X17" s="11">
        <v>-651143692</v>
      </c>
      <c r="Y17" s="11">
        <v>2318766737</v>
      </c>
      <c r="Z17" s="11">
        <v>-1056230158</v>
      </c>
      <c r="AA17" s="11">
        <v>-473983026</v>
      </c>
      <c r="AB17" s="11" t="s">
        <v>12</v>
      </c>
      <c r="AC17" s="11"/>
      <c r="AD17" s="11" t="s">
        <v>27</v>
      </c>
      <c r="AE17" s="11">
        <v>2872093311</v>
      </c>
      <c r="AF17" s="11">
        <v>-2489149379</v>
      </c>
      <c r="AG17" s="11">
        <v>382943932</v>
      </c>
      <c r="AH17" s="11">
        <v>8241734985</v>
      </c>
      <c r="AI17" s="11">
        <v>-8762088779</v>
      </c>
      <c r="AJ17" s="11">
        <v>-520353793</v>
      </c>
      <c r="AK17" s="11">
        <v>3724156776</v>
      </c>
      <c r="AL17" s="11">
        <v>-4375300468</v>
      </c>
      <c r="AM17" s="11">
        <v>-651143692</v>
      </c>
      <c r="AN17" s="11">
        <v>8319612147</v>
      </c>
      <c r="AO17" s="11">
        <v>-6000845410</v>
      </c>
      <c r="AP17" s="11">
        <v>2318766737</v>
      </c>
      <c r="AQ17" s="11">
        <v>898478750</v>
      </c>
      <c r="AR17" s="11">
        <v>-1954708908</v>
      </c>
      <c r="AS17" s="11">
        <v>-1056230158</v>
      </c>
      <c r="AT17" s="11">
        <v>500704228</v>
      </c>
      <c r="AU17" s="11">
        <v>-974687253</v>
      </c>
      <c r="AV17" s="11">
        <v>-473983026</v>
      </c>
    </row>
    <row r="18" spans="1:48" x14ac:dyDescent="0.2">
      <c r="A18" s="8">
        <v>38442</v>
      </c>
      <c r="B18" s="7" t="s">
        <v>28</v>
      </c>
      <c r="C18" s="9">
        <v>2005</v>
      </c>
      <c r="D18" s="10">
        <v>1</v>
      </c>
      <c r="E18" s="7">
        <v>31</v>
      </c>
      <c r="F18" s="7">
        <v>3</v>
      </c>
      <c r="G18" s="7" t="s">
        <v>168</v>
      </c>
      <c r="H18" s="11">
        <v>1295325076</v>
      </c>
      <c r="I18" s="11">
        <v>6899991764</v>
      </c>
      <c r="J18" s="11">
        <v>3367399846</v>
      </c>
      <c r="K18" s="11">
        <v>7438391420</v>
      </c>
      <c r="L18" s="11">
        <v>612347631</v>
      </c>
      <c r="M18" s="11">
        <v>564028818</v>
      </c>
      <c r="N18" s="11">
        <v>20177484555</v>
      </c>
      <c r="O18" s="11">
        <v>1243241491</v>
      </c>
      <c r="P18" s="11">
        <v>7866179365</v>
      </c>
      <c r="Q18" s="11">
        <v>1005872401</v>
      </c>
      <c r="R18" s="11">
        <v>8412889275</v>
      </c>
      <c r="S18" s="11">
        <v>1080359967</v>
      </c>
      <c r="T18" s="11">
        <v>568942055</v>
      </c>
      <c r="U18" s="11">
        <v>20177484555</v>
      </c>
      <c r="V18" s="11">
        <v>52083585</v>
      </c>
      <c r="W18" s="11">
        <v>-966187601</v>
      </c>
      <c r="X18" s="11">
        <v>2361527445</v>
      </c>
      <c r="Y18" s="11">
        <v>-974497855</v>
      </c>
      <c r="Z18" s="11">
        <v>-468012336</v>
      </c>
      <c r="AA18" s="11">
        <v>-4913237</v>
      </c>
      <c r="AB18" s="11" t="s">
        <v>12</v>
      </c>
      <c r="AC18" s="11"/>
      <c r="AD18" s="11" t="s">
        <v>28</v>
      </c>
      <c r="AE18" s="11">
        <v>1295325076</v>
      </c>
      <c r="AF18" s="11">
        <v>-1243241491</v>
      </c>
      <c r="AG18" s="11">
        <v>52083585</v>
      </c>
      <c r="AH18" s="11">
        <v>6899991764</v>
      </c>
      <c r="AI18" s="11">
        <v>-7866179365</v>
      </c>
      <c r="AJ18" s="11">
        <v>-966187601</v>
      </c>
      <c r="AK18" s="11">
        <v>3367399846</v>
      </c>
      <c r="AL18" s="11">
        <v>-1005872401</v>
      </c>
      <c r="AM18" s="11">
        <v>2361527445</v>
      </c>
      <c r="AN18" s="11">
        <v>7438391420</v>
      </c>
      <c r="AO18" s="11">
        <v>-8412889275</v>
      </c>
      <c r="AP18" s="11">
        <v>-974497855</v>
      </c>
      <c r="AQ18" s="11">
        <v>612347631</v>
      </c>
      <c r="AR18" s="11">
        <v>-1080359967</v>
      </c>
      <c r="AS18" s="11">
        <v>-468012336</v>
      </c>
      <c r="AT18" s="11">
        <v>564028818</v>
      </c>
      <c r="AU18" s="11">
        <v>-568942055</v>
      </c>
      <c r="AV18" s="11">
        <v>-4913237</v>
      </c>
    </row>
    <row r="19" spans="1:48" x14ac:dyDescent="0.2">
      <c r="A19" s="8">
        <v>38533</v>
      </c>
      <c r="B19" s="7" t="s">
        <v>29</v>
      </c>
      <c r="C19" s="9">
        <v>2005</v>
      </c>
      <c r="D19" s="10">
        <v>2</v>
      </c>
      <c r="E19" s="7">
        <v>30</v>
      </c>
      <c r="F19" s="7">
        <v>6</v>
      </c>
      <c r="G19" s="7" t="s">
        <v>168</v>
      </c>
      <c r="H19" s="11">
        <v>3544993322</v>
      </c>
      <c r="I19" s="11">
        <v>12242486348</v>
      </c>
      <c r="J19" s="11">
        <v>5186965913</v>
      </c>
      <c r="K19" s="11">
        <v>8096275909</v>
      </c>
      <c r="L19" s="11">
        <v>805686876</v>
      </c>
      <c r="M19" s="11">
        <v>466710835</v>
      </c>
      <c r="N19" s="11">
        <v>30343119203</v>
      </c>
      <c r="O19" s="11">
        <v>2429881666</v>
      </c>
      <c r="P19" s="11">
        <v>12239312915</v>
      </c>
      <c r="Q19" s="11">
        <v>2566675656</v>
      </c>
      <c r="R19" s="11">
        <v>10628855879</v>
      </c>
      <c r="S19" s="11">
        <v>1621500740</v>
      </c>
      <c r="T19" s="11">
        <v>856892346</v>
      </c>
      <c r="U19" s="11">
        <v>30343119203</v>
      </c>
      <c r="V19" s="11">
        <v>1115111656</v>
      </c>
      <c r="W19" s="11">
        <v>3173432</v>
      </c>
      <c r="X19" s="11">
        <v>2620290257</v>
      </c>
      <c r="Y19" s="11">
        <v>-2532579970</v>
      </c>
      <c r="Z19" s="11">
        <v>-815813864</v>
      </c>
      <c r="AA19" s="11">
        <v>-390181511</v>
      </c>
      <c r="AB19" s="11" t="s">
        <v>12</v>
      </c>
      <c r="AC19" s="11"/>
      <c r="AD19" s="11" t="s">
        <v>29</v>
      </c>
      <c r="AE19" s="11">
        <v>3544993322</v>
      </c>
      <c r="AF19" s="11">
        <v>-2429881666</v>
      </c>
      <c r="AG19" s="11">
        <v>1115111656</v>
      </c>
      <c r="AH19" s="11">
        <v>12242486348</v>
      </c>
      <c r="AI19" s="11">
        <v>-12239312915</v>
      </c>
      <c r="AJ19" s="11">
        <v>3173432</v>
      </c>
      <c r="AK19" s="11">
        <v>5186965913</v>
      </c>
      <c r="AL19" s="11">
        <v>-2566675656</v>
      </c>
      <c r="AM19" s="11">
        <v>2620290257</v>
      </c>
      <c r="AN19" s="11">
        <v>8096275909</v>
      </c>
      <c r="AO19" s="11">
        <v>-10628855879</v>
      </c>
      <c r="AP19" s="11">
        <v>-2532579970</v>
      </c>
      <c r="AQ19" s="11">
        <v>805686876</v>
      </c>
      <c r="AR19" s="11">
        <v>-1621500740</v>
      </c>
      <c r="AS19" s="11">
        <v>-815813864</v>
      </c>
      <c r="AT19" s="11">
        <v>466710835</v>
      </c>
      <c r="AU19" s="11">
        <v>-856892346</v>
      </c>
      <c r="AV19" s="11">
        <v>-390181511</v>
      </c>
    </row>
    <row r="20" spans="1:48" x14ac:dyDescent="0.2">
      <c r="A20" s="8">
        <v>38625</v>
      </c>
      <c r="B20" s="7" t="s">
        <v>30</v>
      </c>
      <c r="C20" s="9">
        <v>2005</v>
      </c>
      <c r="D20" s="10">
        <v>3</v>
      </c>
      <c r="E20" s="7">
        <v>30</v>
      </c>
      <c r="F20" s="7">
        <v>9</v>
      </c>
      <c r="G20" s="7" t="s">
        <v>168</v>
      </c>
      <c r="H20" s="11">
        <v>1928334619</v>
      </c>
      <c r="I20" s="11">
        <v>12970576644</v>
      </c>
      <c r="J20" s="11">
        <v>2323632488</v>
      </c>
      <c r="K20" s="11">
        <v>10084794921</v>
      </c>
      <c r="L20" s="11">
        <v>670589913</v>
      </c>
      <c r="M20" s="11">
        <v>541770732</v>
      </c>
      <c r="N20" s="11">
        <v>28519699317</v>
      </c>
      <c r="O20" s="11">
        <v>2358316568</v>
      </c>
      <c r="P20" s="11">
        <v>9037394900</v>
      </c>
      <c r="Q20" s="11">
        <v>5391919338</v>
      </c>
      <c r="R20" s="11">
        <v>9219264541</v>
      </c>
      <c r="S20" s="11">
        <v>1747657334</v>
      </c>
      <c r="T20" s="11">
        <v>765146635</v>
      </c>
      <c r="U20" s="11">
        <v>28519699317</v>
      </c>
      <c r="V20" s="11">
        <v>-429981949</v>
      </c>
      <c r="W20" s="11">
        <v>3933181744</v>
      </c>
      <c r="X20" s="11">
        <v>-3068286850</v>
      </c>
      <c r="Y20" s="11">
        <v>865530380</v>
      </c>
      <c r="Z20" s="11">
        <v>-1077067421</v>
      </c>
      <c r="AA20" s="11">
        <v>-223375904</v>
      </c>
      <c r="AB20" s="11" t="s">
        <v>12</v>
      </c>
      <c r="AC20" s="11"/>
      <c r="AD20" s="11" t="s">
        <v>30</v>
      </c>
      <c r="AE20" s="11">
        <v>1928334619</v>
      </c>
      <c r="AF20" s="11">
        <v>-2358316568</v>
      </c>
      <c r="AG20" s="11">
        <v>-429981949</v>
      </c>
      <c r="AH20" s="11">
        <v>12970576644</v>
      </c>
      <c r="AI20" s="11">
        <v>-9037394900</v>
      </c>
      <c r="AJ20" s="11">
        <v>3933181744</v>
      </c>
      <c r="AK20" s="11">
        <v>2323632488</v>
      </c>
      <c r="AL20" s="11">
        <v>-5391919338</v>
      </c>
      <c r="AM20" s="11">
        <v>-3068286850</v>
      </c>
      <c r="AN20" s="11">
        <v>10084794921</v>
      </c>
      <c r="AO20" s="11">
        <v>-9219264541</v>
      </c>
      <c r="AP20" s="11">
        <v>865530380</v>
      </c>
      <c r="AQ20" s="11">
        <v>670589913</v>
      </c>
      <c r="AR20" s="11">
        <v>-1747657334</v>
      </c>
      <c r="AS20" s="11">
        <v>-1077067421</v>
      </c>
      <c r="AT20" s="11">
        <v>541770732</v>
      </c>
      <c r="AU20" s="11">
        <v>-765146635</v>
      </c>
      <c r="AV20" s="11">
        <v>-223375904</v>
      </c>
    </row>
    <row r="21" spans="1:48" x14ac:dyDescent="0.2">
      <c r="A21" s="8">
        <v>38717</v>
      </c>
      <c r="B21" s="7" t="s">
        <v>31</v>
      </c>
      <c r="C21" s="9">
        <v>2005</v>
      </c>
      <c r="D21" s="10">
        <v>4</v>
      </c>
      <c r="E21" s="7">
        <v>31</v>
      </c>
      <c r="F21" s="7">
        <v>12</v>
      </c>
      <c r="G21" s="7" t="s">
        <v>168</v>
      </c>
      <c r="H21" s="11">
        <v>3434348650</v>
      </c>
      <c r="I21" s="11">
        <v>11237432448</v>
      </c>
      <c r="J21" s="11">
        <v>5728803004</v>
      </c>
      <c r="K21" s="11">
        <v>10141370332</v>
      </c>
      <c r="L21" s="11">
        <v>949216648</v>
      </c>
      <c r="M21" s="11">
        <v>473336972</v>
      </c>
      <c r="N21" s="11">
        <v>31964508054</v>
      </c>
      <c r="O21" s="11">
        <v>1893162598</v>
      </c>
      <c r="P21" s="11">
        <v>9595136605</v>
      </c>
      <c r="Q21" s="11">
        <v>5048707719</v>
      </c>
      <c r="R21" s="11">
        <v>11357781897</v>
      </c>
      <c r="S21" s="11">
        <v>2967574614</v>
      </c>
      <c r="T21" s="11">
        <v>1102144620</v>
      </c>
      <c r="U21" s="11">
        <v>31964508054</v>
      </c>
      <c r="V21" s="11">
        <v>1541186052</v>
      </c>
      <c r="W21" s="11">
        <v>1642295843</v>
      </c>
      <c r="X21" s="11">
        <v>680095285</v>
      </c>
      <c r="Y21" s="11">
        <v>-1216411566</v>
      </c>
      <c r="Z21" s="11">
        <v>-2018357966</v>
      </c>
      <c r="AA21" s="11">
        <v>-628807648</v>
      </c>
      <c r="AB21" s="11" t="s">
        <v>12</v>
      </c>
      <c r="AC21" s="11"/>
      <c r="AD21" s="11" t="s">
        <v>31</v>
      </c>
      <c r="AE21" s="11">
        <v>3434348650</v>
      </c>
      <c r="AF21" s="11">
        <v>-1893162598</v>
      </c>
      <c r="AG21" s="11">
        <v>1541186052</v>
      </c>
      <c r="AH21" s="11">
        <v>11237432448</v>
      </c>
      <c r="AI21" s="11">
        <v>-9595136605</v>
      </c>
      <c r="AJ21" s="11">
        <v>1642295843</v>
      </c>
      <c r="AK21" s="11">
        <v>5728803004</v>
      </c>
      <c r="AL21" s="11">
        <v>-5048707719</v>
      </c>
      <c r="AM21" s="11">
        <v>680095285</v>
      </c>
      <c r="AN21" s="11">
        <v>10141370332</v>
      </c>
      <c r="AO21" s="11">
        <v>-11357781897</v>
      </c>
      <c r="AP21" s="11">
        <v>-1216411566</v>
      </c>
      <c r="AQ21" s="11">
        <v>949216648</v>
      </c>
      <c r="AR21" s="11">
        <v>-2967574614</v>
      </c>
      <c r="AS21" s="11">
        <v>-2018357966</v>
      </c>
      <c r="AT21" s="11">
        <v>473336972</v>
      </c>
      <c r="AU21" s="11">
        <v>-1102144620</v>
      </c>
      <c r="AV21" s="11">
        <v>-628807648</v>
      </c>
    </row>
    <row r="22" spans="1:48" x14ac:dyDescent="0.2">
      <c r="A22" s="8">
        <v>38807</v>
      </c>
      <c r="B22" s="7" t="s">
        <v>32</v>
      </c>
      <c r="C22" s="9">
        <v>2006</v>
      </c>
      <c r="D22" s="10">
        <v>1</v>
      </c>
      <c r="E22" s="7">
        <v>31</v>
      </c>
      <c r="F22" s="7">
        <v>3</v>
      </c>
      <c r="G22" s="7" t="s">
        <v>168</v>
      </c>
      <c r="H22" s="11">
        <v>4628188600</v>
      </c>
      <c r="I22" s="11">
        <v>7447119822</v>
      </c>
      <c r="J22" s="11">
        <v>2984344392</v>
      </c>
      <c r="K22" s="11">
        <v>9704470633</v>
      </c>
      <c r="L22" s="11">
        <v>868817047</v>
      </c>
      <c r="M22" s="11">
        <v>413570486</v>
      </c>
      <c r="N22" s="11">
        <v>26046510979</v>
      </c>
      <c r="O22" s="11">
        <v>3833162049</v>
      </c>
      <c r="P22" s="11">
        <v>6356472695</v>
      </c>
      <c r="Q22" s="11">
        <v>2573244812</v>
      </c>
      <c r="R22" s="11">
        <v>11369695895</v>
      </c>
      <c r="S22" s="11">
        <v>1061237079</v>
      </c>
      <c r="T22" s="11">
        <v>852698450</v>
      </c>
      <c r="U22" s="11">
        <v>26046510979</v>
      </c>
      <c r="V22" s="11">
        <v>795026551</v>
      </c>
      <c r="W22" s="11">
        <v>1090647128</v>
      </c>
      <c r="X22" s="11">
        <v>411099579</v>
      </c>
      <c r="Y22" s="11">
        <v>-1665225262</v>
      </c>
      <c r="Z22" s="11">
        <v>-192420032</v>
      </c>
      <c r="AA22" s="11">
        <v>-439127964</v>
      </c>
      <c r="AB22" s="11" t="s">
        <v>12</v>
      </c>
      <c r="AC22" s="11"/>
      <c r="AD22" s="11" t="s">
        <v>32</v>
      </c>
      <c r="AE22" s="11">
        <v>4628188600</v>
      </c>
      <c r="AF22" s="11">
        <v>-3833162049</v>
      </c>
      <c r="AG22" s="11">
        <v>795026551</v>
      </c>
      <c r="AH22" s="11">
        <v>7447119822</v>
      </c>
      <c r="AI22" s="11">
        <v>-6356472695</v>
      </c>
      <c r="AJ22" s="11">
        <v>1090647128</v>
      </c>
      <c r="AK22" s="11">
        <v>2984344392</v>
      </c>
      <c r="AL22" s="11">
        <v>-2573244812</v>
      </c>
      <c r="AM22" s="11">
        <v>411099579</v>
      </c>
      <c r="AN22" s="11">
        <v>9704470633</v>
      </c>
      <c r="AO22" s="11">
        <v>-11369695895</v>
      </c>
      <c r="AP22" s="11">
        <v>-1665225262</v>
      </c>
      <c r="AQ22" s="11">
        <v>868817047</v>
      </c>
      <c r="AR22" s="11">
        <v>-1061237079</v>
      </c>
      <c r="AS22" s="11">
        <v>-192420032</v>
      </c>
      <c r="AT22" s="11">
        <v>413570486</v>
      </c>
      <c r="AU22" s="11">
        <v>-852698450</v>
      </c>
      <c r="AV22" s="11">
        <v>-439127964</v>
      </c>
    </row>
    <row r="23" spans="1:48" x14ac:dyDescent="0.2">
      <c r="A23" s="8">
        <v>38898</v>
      </c>
      <c r="B23" s="7" t="s">
        <v>33</v>
      </c>
      <c r="C23" s="9">
        <v>2006</v>
      </c>
      <c r="D23" s="10">
        <v>2</v>
      </c>
      <c r="E23" s="7">
        <v>30</v>
      </c>
      <c r="F23" s="7">
        <v>6</v>
      </c>
      <c r="G23" s="7" t="s">
        <v>168</v>
      </c>
      <c r="H23" s="11">
        <v>4594893359</v>
      </c>
      <c r="I23" s="11">
        <v>13787485694</v>
      </c>
      <c r="J23" s="11">
        <v>3522736250</v>
      </c>
      <c r="K23" s="11">
        <v>10812347797</v>
      </c>
      <c r="L23" s="11">
        <v>1060684050</v>
      </c>
      <c r="M23" s="11">
        <v>363463986</v>
      </c>
      <c r="N23" s="11">
        <v>34141611136</v>
      </c>
      <c r="O23" s="11">
        <v>2038783104</v>
      </c>
      <c r="P23" s="11">
        <v>9249143302</v>
      </c>
      <c r="Q23" s="11">
        <v>7456358648</v>
      </c>
      <c r="R23" s="11">
        <v>12545453730</v>
      </c>
      <c r="S23" s="11">
        <v>2020985233</v>
      </c>
      <c r="T23" s="11">
        <v>830887119</v>
      </c>
      <c r="U23" s="11">
        <v>34141611136</v>
      </c>
      <c r="V23" s="11">
        <v>2556110255</v>
      </c>
      <c r="W23" s="11">
        <v>4538342391</v>
      </c>
      <c r="X23" s="11">
        <v>-3933622398</v>
      </c>
      <c r="Y23" s="11">
        <v>-1733105932</v>
      </c>
      <c r="Z23" s="11">
        <v>-960301183</v>
      </c>
      <c r="AA23" s="11">
        <v>-467423133</v>
      </c>
      <c r="AB23" s="11" t="s">
        <v>12</v>
      </c>
      <c r="AC23" s="11"/>
      <c r="AD23" s="11" t="s">
        <v>33</v>
      </c>
      <c r="AE23" s="11">
        <v>4594893359</v>
      </c>
      <c r="AF23" s="11">
        <v>-2038783104</v>
      </c>
      <c r="AG23" s="11">
        <v>2556110255</v>
      </c>
      <c r="AH23" s="11">
        <v>13787485694</v>
      </c>
      <c r="AI23" s="11">
        <v>-9249143302</v>
      </c>
      <c r="AJ23" s="11">
        <v>4538342391</v>
      </c>
      <c r="AK23" s="11">
        <v>3522736250</v>
      </c>
      <c r="AL23" s="11">
        <v>-7456358648</v>
      </c>
      <c r="AM23" s="11">
        <v>-3933622398</v>
      </c>
      <c r="AN23" s="11">
        <v>10812347797</v>
      </c>
      <c r="AO23" s="11">
        <v>-12545453730</v>
      </c>
      <c r="AP23" s="11">
        <v>-1733105932</v>
      </c>
      <c r="AQ23" s="11">
        <v>1060684050</v>
      </c>
      <c r="AR23" s="11">
        <v>-2020985233</v>
      </c>
      <c r="AS23" s="11">
        <v>-960301183</v>
      </c>
      <c r="AT23" s="11">
        <v>363463986</v>
      </c>
      <c r="AU23" s="11">
        <v>-830887119</v>
      </c>
      <c r="AV23" s="11">
        <v>-467423133</v>
      </c>
    </row>
    <row r="24" spans="1:48" x14ac:dyDescent="0.2">
      <c r="A24" s="8">
        <v>38990</v>
      </c>
      <c r="B24" s="7" t="s">
        <v>34</v>
      </c>
      <c r="C24" s="9">
        <v>2006</v>
      </c>
      <c r="D24" s="10">
        <v>3</v>
      </c>
      <c r="E24" s="7">
        <v>30</v>
      </c>
      <c r="F24" s="7">
        <v>9</v>
      </c>
      <c r="G24" s="7" t="s">
        <v>168</v>
      </c>
      <c r="H24" s="11">
        <v>3048506412</v>
      </c>
      <c r="I24" s="11">
        <v>18976131758</v>
      </c>
      <c r="J24" s="11">
        <v>2547213332</v>
      </c>
      <c r="K24" s="11">
        <v>9598041661</v>
      </c>
      <c r="L24" s="11">
        <v>1606028455</v>
      </c>
      <c r="M24" s="11">
        <v>296871783</v>
      </c>
      <c r="N24" s="11">
        <v>36072793401</v>
      </c>
      <c r="O24" s="11">
        <v>4982503833</v>
      </c>
      <c r="P24" s="11">
        <v>10526130915</v>
      </c>
      <c r="Q24" s="11">
        <v>6675461630</v>
      </c>
      <c r="R24" s="11">
        <v>10339688536</v>
      </c>
      <c r="S24" s="11">
        <v>2590303468</v>
      </c>
      <c r="T24" s="11">
        <v>958705019</v>
      </c>
      <c r="U24" s="11">
        <v>36072793401</v>
      </c>
      <c r="V24" s="11">
        <v>-1933997421</v>
      </c>
      <c r="W24" s="11">
        <v>8450000843</v>
      </c>
      <c r="X24" s="11">
        <v>-4128248297</v>
      </c>
      <c r="Y24" s="11">
        <v>-741646875</v>
      </c>
      <c r="Z24" s="11">
        <v>-984275013</v>
      </c>
      <c r="AA24" s="11">
        <v>-661833236</v>
      </c>
      <c r="AB24" s="11" t="s">
        <v>12</v>
      </c>
      <c r="AC24" s="11"/>
      <c r="AD24" s="11" t="s">
        <v>34</v>
      </c>
      <c r="AE24" s="11">
        <v>3048506412</v>
      </c>
      <c r="AF24" s="11">
        <v>-4982503833</v>
      </c>
      <c r="AG24" s="11">
        <v>-1933997421</v>
      </c>
      <c r="AH24" s="11">
        <v>18976131758</v>
      </c>
      <c r="AI24" s="11">
        <v>-10526130915</v>
      </c>
      <c r="AJ24" s="11">
        <v>8450000843</v>
      </c>
      <c r="AK24" s="11">
        <v>2547213332</v>
      </c>
      <c r="AL24" s="11">
        <v>-6675461630</v>
      </c>
      <c r="AM24" s="11">
        <v>-4128248297</v>
      </c>
      <c r="AN24" s="11">
        <v>9598041661</v>
      </c>
      <c r="AO24" s="11">
        <v>-10339688536</v>
      </c>
      <c r="AP24" s="11">
        <v>-741646875</v>
      </c>
      <c r="AQ24" s="11">
        <v>1606028455</v>
      </c>
      <c r="AR24" s="11">
        <v>-2590303468</v>
      </c>
      <c r="AS24" s="11">
        <v>-984275013</v>
      </c>
      <c r="AT24" s="11">
        <v>296871783</v>
      </c>
      <c r="AU24" s="11">
        <v>-958705019</v>
      </c>
      <c r="AV24" s="11">
        <v>-661833236</v>
      </c>
    </row>
    <row r="25" spans="1:48" x14ac:dyDescent="0.2">
      <c r="A25" s="8">
        <v>39082</v>
      </c>
      <c r="B25" s="7" t="s">
        <v>35</v>
      </c>
      <c r="C25" s="9">
        <v>2006</v>
      </c>
      <c r="D25" s="10">
        <v>4</v>
      </c>
      <c r="E25" s="7">
        <v>31</v>
      </c>
      <c r="F25" s="7">
        <v>12</v>
      </c>
      <c r="G25" s="7" t="s">
        <v>168</v>
      </c>
      <c r="H25" s="11">
        <v>11296547304</v>
      </c>
      <c r="I25" s="11">
        <v>26168168470</v>
      </c>
      <c r="J25" s="11">
        <v>5420842633</v>
      </c>
      <c r="K25" s="11">
        <v>11910266643</v>
      </c>
      <c r="L25" s="11">
        <v>1418771804</v>
      </c>
      <c r="M25" s="11">
        <v>338476027</v>
      </c>
      <c r="N25" s="11">
        <v>56553072883</v>
      </c>
      <c r="O25" s="11">
        <v>9400304412</v>
      </c>
      <c r="P25" s="11">
        <v>17302034171</v>
      </c>
      <c r="Q25" s="11">
        <v>14829556775</v>
      </c>
      <c r="R25" s="11">
        <v>11401735347</v>
      </c>
      <c r="S25" s="11">
        <v>2729830103</v>
      </c>
      <c r="T25" s="11">
        <v>889612075</v>
      </c>
      <c r="U25" s="11">
        <v>56553072883</v>
      </c>
      <c r="V25" s="11">
        <v>1896242892</v>
      </c>
      <c r="W25" s="11">
        <v>8866134300</v>
      </c>
      <c r="X25" s="11">
        <v>-9408714142</v>
      </c>
      <c r="Y25" s="11">
        <v>508531296</v>
      </c>
      <c r="Z25" s="11">
        <v>-1311058298</v>
      </c>
      <c r="AA25" s="11">
        <v>-551136048</v>
      </c>
      <c r="AB25" s="11" t="s">
        <v>12</v>
      </c>
      <c r="AC25" s="11"/>
      <c r="AD25" s="11" t="s">
        <v>35</v>
      </c>
      <c r="AE25" s="11">
        <v>11296547304</v>
      </c>
      <c r="AF25" s="11">
        <v>-9400304412</v>
      </c>
      <c r="AG25" s="11">
        <v>1896242892</v>
      </c>
      <c r="AH25" s="11">
        <v>26168168470</v>
      </c>
      <c r="AI25" s="11">
        <v>-17302034171</v>
      </c>
      <c r="AJ25" s="11">
        <v>8866134300</v>
      </c>
      <c r="AK25" s="11">
        <v>5420842633</v>
      </c>
      <c r="AL25" s="11">
        <v>-14829556775</v>
      </c>
      <c r="AM25" s="11">
        <v>-9408714142</v>
      </c>
      <c r="AN25" s="11">
        <v>11910266643</v>
      </c>
      <c r="AO25" s="11">
        <v>-11401735347</v>
      </c>
      <c r="AP25" s="11">
        <v>508531296</v>
      </c>
      <c r="AQ25" s="11">
        <v>1418771804</v>
      </c>
      <c r="AR25" s="11">
        <v>-2729830103</v>
      </c>
      <c r="AS25" s="11">
        <v>-1311058298</v>
      </c>
      <c r="AT25" s="11">
        <v>338476027</v>
      </c>
      <c r="AU25" s="11">
        <v>-889612075</v>
      </c>
      <c r="AV25" s="11">
        <v>-551136048</v>
      </c>
    </row>
    <row r="26" spans="1:48" x14ac:dyDescent="0.2">
      <c r="A26" s="8">
        <v>39172</v>
      </c>
      <c r="B26" s="7" t="s">
        <v>36</v>
      </c>
      <c r="C26" s="9">
        <v>2007</v>
      </c>
      <c r="D26" s="10">
        <v>1</v>
      </c>
      <c r="E26" s="7">
        <v>31</v>
      </c>
      <c r="F26" s="7">
        <v>3</v>
      </c>
      <c r="G26" s="7" t="s">
        <v>168</v>
      </c>
      <c r="H26" s="11">
        <v>3022028633</v>
      </c>
      <c r="I26" s="11">
        <v>55021790338</v>
      </c>
      <c r="J26" s="11">
        <v>5727885693</v>
      </c>
      <c r="K26" s="11">
        <v>12327299730</v>
      </c>
      <c r="L26" s="11">
        <v>946909440</v>
      </c>
      <c r="M26" s="11">
        <v>130460005</v>
      </c>
      <c r="N26" s="11">
        <v>77176373838</v>
      </c>
      <c r="O26" s="11">
        <v>2205255553</v>
      </c>
      <c r="P26" s="11">
        <v>18935332529</v>
      </c>
      <c r="Q26" s="11">
        <v>42699683518</v>
      </c>
      <c r="R26" s="11">
        <v>10762297027</v>
      </c>
      <c r="S26" s="11">
        <v>1708545843</v>
      </c>
      <c r="T26" s="11">
        <v>865259368</v>
      </c>
      <c r="U26" s="11">
        <v>77176373838</v>
      </c>
      <c r="V26" s="11">
        <v>816773080</v>
      </c>
      <c r="W26" s="11">
        <v>36086457809</v>
      </c>
      <c r="X26" s="11">
        <v>-36971797825</v>
      </c>
      <c r="Y26" s="11">
        <v>1565002703</v>
      </c>
      <c r="Z26" s="11">
        <v>-761636403</v>
      </c>
      <c r="AA26" s="11">
        <v>-734799364</v>
      </c>
      <c r="AB26" s="11" t="s">
        <v>12</v>
      </c>
      <c r="AC26" s="11"/>
      <c r="AD26" s="11" t="s">
        <v>36</v>
      </c>
      <c r="AE26" s="11">
        <v>3022028633</v>
      </c>
      <c r="AF26" s="11">
        <v>-2205255553</v>
      </c>
      <c r="AG26" s="11">
        <v>816773080</v>
      </c>
      <c r="AH26" s="11">
        <v>55021790338</v>
      </c>
      <c r="AI26" s="11">
        <v>-18935332529</v>
      </c>
      <c r="AJ26" s="11">
        <v>36086457809</v>
      </c>
      <c r="AK26" s="11">
        <v>5727885693</v>
      </c>
      <c r="AL26" s="11">
        <v>-42699683518</v>
      </c>
      <c r="AM26" s="11">
        <v>-36971797825</v>
      </c>
      <c r="AN26" s="11">
        <v>12327299730</v>
      </c>
      <c r="AO26" s="11">
        <v>-10762297027</v>
      </c>
      <c r="AP26" s="11">
        <v>1565002703</v>
      </c>
      <c r="AQ26" s="11">
        <v>946909440</v>
      </c>
      <c r="AR26" s="11">
        <v>-1708545843</v>
      </c>
      <c r="AS26" s="11">
        <v>-761636403</v>
      </c>
      <c r="AT26" s="11">
        <v>130460005</v>
      </c>
      <c r="AU26" s="11">
        <v>-865259368</v>
      </c>
      <c r="AV26" s="11">
        <v>-734799364</v>
      </c>
    </row>
    <row r="27" spans="1:48" x14ac:dyDescent="0.2">
      <c r="A27" s="8">
        <v>39263</v>
      </c>
      <c r="B27" s="7" t="s">
        <v>37</v>
      </c>
      <c r="C27" s="9">
        <v>2007</v>
      </c>
      <c r="D27" s="10">
        <v>2</v>
      </c>
      <c r="E27" s="7">
        <v>30</v>
      </c>
      <c r="F27" s="7">
        <v>6</v>
      </c>
      <c r="G27" s="7" t="s">
        <v>168</v>
      </c>
      <c r="H27" s="11">
        <v>4955440270</v>
      </c>
      <c r="I27" s="11">
        <v>34372591938</v>
      </c>
      <c r="J27" s="11">
        <v>7142587987</v>
      </c>
      <c r="K27" s="11">
        <v>11460980109</v>
      </c>
      <c r="L27" s="11">
        <v>1071259694</v>
      </c>
      <c r="M27" s="11">
        <v>163508109</v>
      </c>
      <c r="N27" s="11">
        <v>59166368107</v>
      </c>
      <c r="O27" s="11">
        <v>5543280723</v>
      </c>
      <c r="P27" s="11">
        <v>33460674412</v>
      </c>
      <c r="Q27" s="11">
        <v>5477107685</v>
      </c>
      <c r="R27" s="11">
        <v>11802901959</v>
      </c>
      <c r="S27" s="11">
        <v>1802108735</v>
      </c>
      <c r="T27" s="11">
        <v>1080294592</v>
      </c>
      <c r="U27" s="11">
        <v>59166368107</v>
      </c>
      <c r="V27" s="11">
        <v>-587840453</v>
      </c>
      <c r="W27" s="11">
        <v>911917526</v>
      </c>
      <c r="X27" s="11">
        <v>1665480302</v>
      </c>
      <c r="Y27" s="11">
        <v>-341921850</v>
      </c>
      <c r="Z27" s="11">
        <v>-730849041</v>
      </c>
      <c r="AA27" s="11">
        <v>-916786484</v>
      </c>
      <c r="AB27" s="11" t="s">
        <v>12</v>
      </c>
      <c r="AC27" s="11"/>
      <c r="AD27" s="11" t="s">
        <v>37</v>
      </c>
      <c r="AE27" s="11">
        <v>4955440270</v>
      </c>
      <c r="AF27" s="11">
        <v>-5543280723</v>
      </c>
      <c r="AG27" s="11">
        <v>-587840453</v>
      </c>
      <c r="AH27" s="11">
        <v>34372591938</v>
      </c>
      <c r="AI27" s="11">
        <v>-33460674412</v>
      </c>
      <c r="AJ27" s="11">
        <v>911917526</v>
      </c>
      <c r="AK27" s="11">
        <v>7142587987</v>
      </c>
      <c r="AL27" s="11">
        <v>-5477107685</v>
      </c>
      <c r="AM27" s="11">
        <v>1665480302</v>
      </c>
      <c r="AN27" s="11">
        <v>11460980109</v>
      </c>
      <c r="AO27" s="11">
        <v>-11802901959</v>
      </c>
      <c r="AP27" s="11">
        <v>-341921850</v>
      </c>
      <c r="AQ27" s="11">
        <v>1071259694</v>
      </c>
      <c r="AR27" s="11">
        <v>-1802108735</v>
      </c>
      <c r="AS27" s="11">
        <v>-730849041</v>
      </c>
      <c r="AT27" s="11">
        <v>163508109</v>
      </c>
      <c r="AU27" s="11">
        <v>-1080294592</v>
      </c>
      <c r="AV27" s="11">
        <v>-916786484</v>
      </c>
    </row>
    <row r="28" spans="1:48" x14ac:dyDescent="0.2">
      <c r="A28" s="8">
        <v>39355</v>
      </c>
      <c r="B28" s="7" t="s">
        <v>38</v>
      </c>
      <c r="C28" s="9">
        <v>2007</v>
      </c>
      <c r="D28" s="10">
        <v>3</v>
      </c>
      <c r="E28" s="7">
        <v>30</v>
      </c>
      <c r="F28" s="7">
        <v>9</v>
      </c>
      <c r="G28" s="7" t="s">
        <v>168</v>
      </c>
      <c r="H28" s="11">
        <v>3535608732</v>
      </c>
      <c r="I28" s="11">
        <v>24425019604</v>
      </c>
      <c r="J28" s="11">
        <v>2205503677</v>
      </c>
      <c r="K28" s="11">
        <v>12189570974</v>
      </c>
      <c r="L28" s="11">
        <v>1379365253</v>
      </c>
      <c r="M28" s="11">
        <v>184530476</v>
      </c>
      <c r="N28" s="11">
        <v>43919598716</v>
      </c>
      <c r="O28" s="11">
        <v>2700518963</v>
      </c>
      <c r="P28" s="11">
        <v>19953034172</v>
      </c>
      <c r="Q28" s="11">
        <v>6678395116</v>
      </c>
      <c r="R28" s="11">
        <v>12300051520</v>
      </c>
      <c r="S28" s="11">
        <v>1742409812</v>
      </c>
      <c r="T28" s="11">
        <v>545189133</v>
      </c>
      <c r="U28" s="11">
        <v>43919598716</v>
      </c>
      <c r="V28" s="11">
        <v>835089769</v>
      </c>
      <c r="W28" s="11">
        <v>4471985432</v>
      </c>
      <c r="X28" s="11">
        <v>-4472891440</v>
      </c>
      <c r="Y28" s="11">
        <v>-110480546</v>
      </c>
      <c r="Z28" s="11">
        <v>-363044559</v>
      </c>
      <c r="AA28" s="11">
        <v>-360658657</v>
      </c>
      <c r="AB28" s="11" t="s">
        <v>12</v>
      </c>
      <c r="AC28" s="11"/>
      <c r="AD28" s="11" t="s">
        <v>38</v>
      </c>
      <c r="AE28" s="11">
        <v>3535608732</v>
      </c>
      <c r="AF28" s="11">
        <v>-2700518963</v>
      </c>
      <c r="AG28" s="11">
        <v>835089769</v>
      </c>
      <c r="AH28" s="11">
        <v>24425019604</v>
      </c>
      <c r="AI28" s="11">
        <v>-19953034172</v>
      </c>
      <c r="AJ28" s="11">
        <v>4471985432</v>
      </c>
      <c r="AK28" s="11">
        <v>2205503677</v>
      </c>
      <c r="AL28" s="11">
        <v>-6678395116</v>
      </c>
      <c r="AM28" s="11">
        <v>-4472891440</v>
      </c>
      <c r="AN28" s="11">
        <v>12189570974</v>
      </c>
      <c r="AO28" s="11">
        <v>-12300051520</v>
      </c>
      <c r="AP28" s="11">
        <v>-110480546</v>
      </c>
      <c r="AQ28" s="11">
        <v>1379365253</v>
      </c>
      <c r="AR28" s="11">
        <v>-1742409812</v>
      </c>
      <c r="AS28" s="11">
        <v>-363044559</v>
      </c>
      <c r="AT28" s="11">
        <v>184530476</v>
      </c>
      <c r="AU28" s="11">
        <v>-545189133</v>
      </c>
      <c r="AV28" s="11">
        <v>-360658657</v>
      </c>
    </row>
    <row r="29" spans="1:48" x14ac:dyDescent="0.2">
      <c r="A29" s="8">
        <v>39447</v>
      </c>
      <c r="B29" s="7" t="s">
        <v>39</v>
      </c>
      <c r="C29" s="9">
        <v>2007</v>
      </c>
      <c r="D29" s="10">
        <v>4</v>
      </c>
      <c r="E29" s="7">
        <v>31</v>
      </c>
      <c r="F29" s="7">
        <v>12</v>
      </c>
      <c r="G29" s="7" t="s">
        <v>168</v>
      </c>
      <c r="H29" s="11">
        <v>5905784859</v>
      </c>
      <c r="I29" s="11">
        <v>11889617526</v>
      </c>
      <c r="J29" s="11">
        <v>1589120667</v>
      </c>
      <c r="K29" s="11">
        <v>9842352277</v>
      </c>
      <c r="L29" s="11">
        <v>904738929</v>
      </c>
      <c r="M29" s="11">
        <v>370615723</v>
      </c>
      <c r="N29" s="11">
        <v>30502229981</v>
      </c>
      <c r="O29" s="11">
        <v>5581784572</v>
      </c>
      <c r="P29" s="11">
        <v>12026698020</v>
      </c>
      <c r="Q29" s="11">
        <v>1736185986</v>
      </c>
      <c r="R29" s="11">
        <v>8108618405</v>
      </c>
      <c r="S29" s="11">
        <v>1973037322</v>
      </c>
      <c r="T29" s="11">
        <v>1075905676</v>
      </c>
      <c r="U29" s="11">
        <v>30502229981</v>
      </c>
      <c r="V29" s="11">
        <v>324000287</v>
      </c>
      <c r="W29" s="11">
        <v>-137080494</v>
      </c>
      <c r="X29" s="11">
        <v>-147065319</v>
      </c>
      <c r="Y29" s="11">
        <v>1733733872</v>
      </c>
      <c r="Z29" s="11">
        <v>-1068298393</v>
      </c>
      <c r="AA29" s="11">
        <v>-705289953</v>
      </c>
      <c r="AB29" s="11" t="s">
        <v>12</v>
      </c>
      <c r="AC29" s="11"/>
      <c r="AD29" s="11" t="s">
        <v>39</v>
      </c>
      <c r="AE29" s="11">
        <v>5905784859</v>
      </c>
      <c r="AF29" s="11">
        <v>-5581784572</v>
      </c>
      <c r="AG29" s="11">
        <v>324000287</v>
      </c>
      <c r="AH29" s="11">
        <v>11889617526</v>
      </c>
      <c r="AI29" s="11">
        <v>-12026698020</v>
      </c>
      <c r="AJ29" s="11">
        <v>-137080494</v>
      </c>
      <c r="AK29" s="11">
        <v>1589120667</v>
      </c>
      <c r="AL29" s="11">
        <v>-1736185986</v>
      </c>
      <c r="AM29" s="11">
        <v>-147065319</v>
      </c>
      <c r="AN29" s="11">
        <v>9842352277</v>
      </c>
      <c r="AO29" s="11">
        <v>-8108618405</v>
      </c>
      <c r="AP29" s="11">
        <v>1733733872</v>
      </c>
      <c r="AQ29" s="11">
        <v>904738929</v>
      </c>
      <c r="AR29" s="11">
        <v>-1973037322</v>
      </c>
      <c r="AS29" s="11">
        <v>-1068298393</v>
      </c>
      <c r="AT29" s="11">
        <v>370615723</v>
      </c>
      <c r="AU29" s="11">
        <v>-1075905676</v>
      </c>
      <c r="AV29" s="11">
        <v>-705289953</v>
      </c>
    </row>
    <row r="30" spans="1:48" x14ac:dyDescent="0.2">
      <c r="A30" s="8">
        <v>39538</v>
      </c>
      <c r="B30" s="7" t="s">
        <v>40</v>
      </c>
      <c r="C30" s="9">
        <v>2008</v>
      </c>
      <c r="D30" s="10">
        <v>1</v>
      </c>
      <c r="E30" s="7">
        <v>31</v>
      </c>
      <c r="F30" s="7">
        <v>3</v>
      </c>
      <c r="G30" s="7" t="s">
        <v>168</v>
      </c>
      <c r="H30" s="11">
        <v>1357484243</v>
      </c>
      <c r="I30" s="11">
        <v>5450445708</v>
      </c>
      <c r="J30" s="11">
        <v>3714698329</v>
      </c>
      <c r="K30" s="11">
        <v>6752939313</v>
      </c>
      <c r="L30" s="11">
        <v>1325252707</v>
      </c>
      <c r="M30" s="11">
        <v>214184612</v>
      </c>
      <c r="N30" s="11">
        <v>18815004912</v>
      </c>
      <c r="O30" s="11">
        <v>965258233</v>
      </c>
      <c r="P30" s="11">
        <v>5173649244</v>
      </c>
      <c r="Q30" s="11">
        <v>3428005905</v>
      </c>
      <c r="R30" s="11">
        <v>6427702919</v>
      </c>
      <c r="S30" s="11">
        <v>1985308391</v>
      </c>
      <c r="T30" s="11">
        <v>835080219</v>
      </c>
      <c r="U30" s="11">
        <v>18815004912</v>
      </c>
      <c r="V30" s="11">
        <v>392226009</v>
      </c>
      <c r="W30" s="11">
        <v>276796463</v>
      </c>
      <c r="X30" s="11">
        <v>286692424</v>
      </c>
      <c r="Y30" s="11">
        <v>325236394</v>
      </c>
      <c r="Z30" s="11">
        <v>-660055684</v>
      </c>
      <c r="AA30" s="11">
        <v>-620895606</v>
      </c>
      <c r="AB30" s="11" t="s">
        <v>12</v>
      </c>
      <c r="AC30" s="11"/>
      <c r="AD30" s="11" t="s">
        <v>40</v>
      </c>
      <c r="AE30" s="11">
        <v>1357484243</v>
      </c>
      <c r="AF30" s="11">
        <v>-965258233</v>
      </c>
      <c r="AG30" s="11">
        <v>392226009</v>
      </c>
      <c r="AH30" s="11">
        <v>5450445708</v>
      </c>
      <c r="AI30" s="11">
        <v>-5173649244</v>
      </c>
      <c r="AJ30" s="11">
        <v>276796463</v>
      </c>
      <c r="AK30" s="11">
        <v>3714698329</v>
      </c>
      <c r="AL30" s="11">
        <v>-3428005905</v>
      </c>
      <c r="AM30" s="11">
        <v>286692424</v>
      </c>
      <c r="AN30" s="11">
        <v>6752939313</v>
      </c>
      <c r="AO30" s="11">
        <v>-6427702919</v>
      </c>
      <c r="AP30" s="11">
        <v>325236394</v>
      </c>
      <c r="AQ30" s="11">
        <v>1325252707</v>
      </c>
      <c r="AR30" s="11">
        <v>-1985308391</v>
      </c>
      <c r="AS30" s="11">
        <v>-660055684</v>
      </c>
      <c r="AT30" s="11">
        <v>214184612</v>
      </c>
      <c r="AU30" s="11">
        <v>-835080219</v>
      </c>
      <c r="AV30" s="11">
        <v>-620895606</v>
      </c>
    </row>
    <row r="31" spans="1:48" x14ac:dyDescent="0.2">
      <c r="A31" s="8">
        <v>39629</v>
      </c>
      <c r="B31" s="7" t="s">
        <v>41</v>
      </c>
      <c r="C31" s="9">
        <v>2008</v>
      </c>
      <c r="D31" s="10">
        <v>2</v>
      </c>
      <c r="E31" s="7">
        <v>30</v>
      </c>
      <c r="F31" s="7">
        <v>6</v>
      </c>
      <c r="G31" s="7" t="s">
        <v>168</v>
      </c>
      <c r="H31" s="11">
        <v>4246546090</v>
      </c>
      <c r="I31" s="11">
        <v>4606174451</v>
      </c>
      <c r="J31" s="11">
        <v>862915750</v>
      </c>
      <c r="K31" s="11">
        <v>6447350922</v>
      </c>
      <c r="L31" s="11">
        <v>1920558307</v>
      </c>
      <c r="M31" s="11">
        <v>183882152</v>
      </c>
      <c r="N31" s="11">
        <v>18267427671</v>
      </c>
      <c r="O31" s="11">
        <v>2236669456</v>
      </c>
      <c r="P31" s="11">
        <v>3718757999</v>
      </c>
      <c r="Q31" s="11">
        <v>693692049</v>
      </c>
      <c r="R31" s="11">
        <v>9114401630</v>
      </c>
      <c r="S31" s="11">
        <v>1230870020</v>
      </c>
      <c r="T31" s="11">
        <v>1273036518</v>
      </c>
      <c r="U31" s="11">
        <v>18267427671</v>
      </c>
      <c r="V31" s="11">
        <v>2009876634</v>
      </c>
      <c r="W31" s="11">
        <v>887416452</v>
      </c>
      <c r="X31" s="11">
        <v>169223701</v>
      </c>
      <c r="Y31" s="11">
        <v>-2667050709</v>
      </c>
      <c r="Z31" s="11">
        <v>689688287</v>
      </c>
      <c r="AA31" s="11">
        <v>-1089154366</v>
      </c>
      <c r="AB31" s="11" t="s">
        <v>12</v>
      </c>
      <c r="AC31" s="11"/>
      <c r="AD31" s="11" t="s">
        <v>41</v>
      </c>
      <c r="AE31" s="11">
        <v>4246546090</v>
      </c>
      <c r="AF31" s="11">
        <v>-2236669456</v>
      </c>
      <c r="AG31" s="11">
        <v>2009876634</v>
      </c>
      <c r="AH31" s="11">
        <v>4606174451</v>
      </c>
      <c r="AI31" s="11">
        <v>-3718757999</v>
      </c>
      <c r="AJ31" s="11">
        <v>887416452</v>
      </c>
      <c r="AK31" s="11">
        <v>862915750</v>
      </c>
      <c r="AL31" s="11">
        <v>-693692049</v>
      </c>
      <c r="AM31" s="11">
        <v>169223701</v>
      </c>
      <c r="AN31" s="11">
        <v>6447350922</v>
      </c>
      <c r="AO31" s="11">
        <v>-9114401630</v>
      </c>
      <c r="AP31" s="11">
        <v>-2667050709</v>
      </c>
      <c r="AQ31" s="11">
        <v>1920558307</v>
      </c>
      <c r="AR31" s="11">
        <v>-1230870020</v>
      </c>
      <c r="AS31" s="11">
        <v>689688287</v>
      </c>
      <c r="AT31" s="11">
        <v>183882152</v>
      </c>
      <c r="AU31" s="11">
        <v>-1273036518</v>
      </c>
      <c r="AV31" s="11">
        <v>-1089154366</v>
      </c>
    </row>
    <row r="32" spans="1:48" x14ac:dyDescent="0.2">
      <c r="A32" s="8">
        <v>39721</v>
      </c>
      <c r="B32" s="7" t="s">
        <v>42</v>
      </c>
      <c r="C32" s="9">
        <v>2008</v>
      </c>
      <c r="D32" s="10">
        <v>3</v>
      </c>
      <c r="E32" s="7">
        <v>30</v>
      </c>
      <c r="F32" s="7">
        <v>9</v>
      </c>
      <c r="G32" s="7" t="s">
        <v>168</v>
      </c>
      <c r="H32" s="11">
        <v>5621712340</v>
      </c>
      <c r="I32" s="11">
        <v>4500476649</v>
      </c>
      <c r="J32" s="11">
        <v>762447520</v>
      </c>
      <c r="K32" s="11">
        <v>4232945753</v>
      </c>
      <c r="L32" s="11">
        <v>1031135787</v>
      </c>
      <c r="M32" s="11">
        <v>150979516</v>
      </c>
      <c r="N32" s="11">
        <v>16299697566</v>
      </c>
      <c r="O32" s="11">
        <v>1210098360</v>
      </c>
      <c r="P32" s="11">
        <v>5660814996</v>
      </c>
      <c r="Q32" s="11">
        <v>762925704</v>
      </c>
      <c r="R32" s="11">
        <v>6404104711</v>
      </c>
      <c r="S32" s="11">
        <v>1623114939</v>
      </c>
      <c r="T32" s="11">
        <v>638638857</v>
      </c>
      <c r="U32" s="11">
        <v>16299697566</v>
      </c>
      <c r="V32" s="11">
        <v>4411613980</v>
      </c>
      <c r="W32" s="11">
        <v>-1160338347</v>
      </c>
      <c r="X32" s="11">
        <v>-478184</v>
      </c>
      <c r="Y32" s="11">
        <v>-2171158957</v>
      </c>
      <c r="Z32" s="11">
        <v>-591979152</v>
      </c>
      <c r="AA32" s="11">
        <v>-487659341</v>
      </c>
      <c r="AB32" s="11" t="s">
        <v>12</v>
      </c>
      <c r="AC32" s="11"/>
      <c r="AD32" s="11" t="s">
        <v>42</v>
      </c>
      <c r="AE32" s="11">
        <v>5621712340</v>
      </c>
      <c r="AF32" s="11">
        <v>-1210098360</v>
      </c>
      <c r="AG32" s="11">
        <v>4411613980</v>
      </c>
      <c r="AH32" s="11">
        <v>4500476649</v>
      </c>
      <c r="AI32" s="11">
        <v>-5660814996</v>
      </c>
      <c r="AJ32" s="11">
        <v>-1160338347</v>
      </c>
      <c r="AK32" s="11">
        <v>762447520</v>
      </c>
      <c r="AL32" s="11">
        <v>-762925704</v>
      </c>
      <c r="AM32" s="11">
        <v>-478184</v>
      </c>
      <c r="AN32" s="11">
        <v>4232945753</v>
      </c>
      <c r="AO32" s="11">
        <v>-6404104711</v>
      </c>
      <c r="AP32" s="11">
        <v>-2171158957</v>
      </c>
      <c r="AQ32" s="11">
        <v>1031135787</v>
      </c>
      <c r="AR32" s="11">
        <v>-1623114939</v>
      </c>
      <c r="AS32" s="11">
        <v>-591979152</v>
      </c>
      <c r="AT32" s="11">
        <v>150979516</v>
      </c>
      <c r="AU32" s="11">
        <v>-638638857</v>
      </c>
      <c r="AV32" s="11">
        <v>-487659341</v>
      </c>
    </row>
    <row r="33" spans="1:48" x14ac:dyDescent="0.2">
      <c r="A33" s="8">
        <v>39813</v>
      </c>
      <c r="B33" s="7" t="s">
        <v>43</v>
      </c>
      <c r="C33" s="9">
        <v>2008</v>
      </c>
      <c r="D33" s="10">
        <v>4</v>
      </c>
      <c r="E33" s="7">
        <v>31</v>
      </c>
      <c r="F33" s="7">
        <v>12</v>
      </c>
      <c r="G33" s="7" t="s">
        <v>168</v>
      </c>
      <c r="H33" s="11">
        <v>91840711</v>
      </c>
      <c r="I33" s="11">
        <v>2729134917</v>
      </c>
      <c r="J33" s="11">
        <v>739142703</v>
      </c>
      <c r="K33" s="11">
        <v>3886629392</v>
      </c>
      <c r="L33" s="11">
        <v>1524801739</v>
      </c>
      <c r="M33" s="11">
        <v>143347465</v>
      </c>
      <c r="N33" s="11">
        <v>9114896927</v>
      </c>
      <c r="O33" s="11">
        <v>941113553</v>
      </c>
      <c r="P33" s="11">
        <v>3439184226</v>
      </c>
      <c r="Q33" s="11">
        <v>979148156</v>
      </c>
      <c r="R33" s="11">
        <v>2293828565</v>
      </c>
      <c r="S33" s="11">
        <v>1103017064</v>
      </c>
      <c r="T33" s="11">
        <v>358605362</v>
      </c>
      <c r="U33" s="11">
        <v>9114896927</v>
      </c>
      <c r="V33" s="11">
        <v>-849272842</v>
      </c>
      <c r="W33" s="11">
        <v>-710049309</v>
      </c>
      <c r="X33" s="11">
        <v>-240005454</v>
      </c>
      <c r="Y33" s="11">
        <v>1592800826</v>
      </c>
      <c r="Z33" s="11">
        <v>421784675</v>
      </c>
      <c r="AA33" s="11">
        <v>-215257897</v>
      </c>
      <c r="AB33" s="11" t="s">
        <v>12</v>
      </c>
      <c r="AC33" s="11"/>
      <c r="AD33" s="11" t="s">
        <v>43</v>
      </c>
      <c r="AE33" s="11">
        <v>91840711</v>
      </c>
      <c r="AF33" s="11">
        <v>-941113553</v>
      </c>
      <c r="AG33" s="11">
        <v>-849272842</v>
      </c>
      <c r="AH33" s="11">
        <v>2729134917</v>
      </c>
      <c r="AI33" s="11">
        <v>-3439184226</v>
      </c>
      <c r="AJ33" s="11">
        <v>-710049309</v>
      </c>
      <c r="AK33" s="11">
        <v>739142703</v>
      </c>
      <c r="AL33" s="11">
        <v>-979148156</v>
      </c>
      <c r="AM33" s="11">
        <v>-240005454</v>
      </c>
      <c r="AN33" s="11">
        <v>3886629392</v>
      </c>
      <c r="AO33" s="11">
        <v>-2293828565</v>
      </c>
      <c r="AP33" s="11">
        <v>1592800826</v>
      </c>
      <c r="AQ33" s="11">
        <v>1524801739</v>
      </c>
      <c r="AR33" s="11">
        <v>-1103017064</v>
      </c>
      <c r="AS33" s="11">
        <v>421784675</v>
      </c>
      <c r="AT33" s="11">
        <v>143347465</v>
      </c>
      <c r="AU33" s="11">
        <v>-358605362</v>
      </c>
      <c r="AV33" s="11">
        <v>-215257897</v>
      </c>
    </row>
    <row r="34" spans="1:48" x14ac:dyDescent="0.2">
      <c r="A34" s="8">
        <v>39903</v>
      </c>
      <c r="B34" s="7" t="s">
        <v>44</v>
      </c>
      <c r="C34" s="9">
        <v>2009</v>
      </c>
      <c r="D34" s="10">
        <v>1</v>
      </c>
      <c r="E34" s="7">
        <v>31</v>
      </c>
      <c r="F34" s="7">
        <v>3</v>
      </c>
      <c r="G34" s="7" t="s">
        <v>168</v>
      </c>
      <c r="H34" s="11">
        <v>394414254</v>
      </c>
      <c r="I34" s="11">
        <v>834917096</v>
      </c>
      <c r="J34" s="11">
        <v>61151903</v>
      </c>
      <c r="K34" s="11">
        <v>2035614084</v>
      </c>
      <c r="L34" s="11">
        <v>1015536544</v>
      </c>
      <c r="M34" s="11">
        <v>123556750</v>
      </c>
      <c r="N34" s="11">
        <v>4465190631</v>
      </c>
      <c r="O34" s="11">
        <v>392537000</v>
      </c>
      <c r="P34" s="11">
        <v>1047746839</v>
      </c>
      <c r="Q34" s="11">
        <v>465084333</v>
      </c>
      <c r="R34" s="11">
        <v>1767878182</v>
      </c>
      <c r="S34" s="11">
        <v>588353783</v>
      </c>
      <c r="T34" s="11">
        <v>203590494</v>
      </c>
      <c r="U34" s="11">
        <v>4465190631</v>
      </c>
      <c r="V34" s="11">
        <v>1877254</v>
      </c>
      <c r="W34" s="11">
        <v>-212829743</v>
      </c>
      <c r="X34" s="11">
        <v>-403932430</v>
      </c>
      <c r="Y34" s="11">
        <v>267735902</v>
      </c>
      <c r="Z34" s="11">
        <v>427182761</v>
      </c>
      <c r="AA34" s="11">
        <v>-80033744</v>
      </c>
      <c r="AB34" s="11" t="s">
        <v>12</v>
      </c>
      <c r="AC34" s="11"/>
      <c r="AD34" s="11" t="s">
        <v>44</v>
      </c>
      <c r="AE34" s="11">
        <v>394414254</v>
      </c>
      <c r="AF34" s="11">
        <v>-392537000</v>
      </c>
      <c r="AG34" s="11">
        <v>1877254</v>
      </c>
      <c r="AH34" s="11">
        <v>834917096</v>
      </c>
      <c r="AI34" s="11">
        <v>-1047746839</v>
      </c>
      <c r="AJ34" s="11">
        <v>-212829743</v>
      </c>
      <c r="AK34" s="11">
        <v>61151903</v>
      </c>
      <c r="AL34" s="11">
        <v>-465084333</v>
      </c>
      <c r="AM34" s="11">
        <v>-403932430</v>
      </c>
      <c r="AN34" s="11">
        <v>2035614084</v>
      </c>
      <c r="AO34" s="11">
        <v>-1767878182</v>
      </c>
      <c r="AP34" s="11">
        <v>267735902</v>
      </c>
      <c r="AQ34" s="11">
        <v>1015536544</v>
      </c>
      <c r="AR34" s="11">
        <v>-588353783</v>
      </c>
      <c r="AS34" s="11">
        <v>427182761</v>
      </c>
      <c r="AT34" s="11">
        <v>123556750</v>
      </c>
      <c r="AU34" s="11">
        <v>-203590494</v>
      </c>
      <c r="AV34" s="11">
        <v>-80033744</v>
      </c>
    </row>
    <row r="35" spans="1:48" x14ac:dyDescent="0.2">
      <c r="A35" s="8">
        <v>39994</v>
      </c>
      <c r="B35" s="7" t="s">
        <v>45</v>
      </c>
      <c r="C35" s="9">
        <v>2009</v>
      </c>
      <c r="D35" s="10">
        <v>2</v>
      </c>
      <c r="E35" s="7">
        <v>30</v>
      </c>
      <c r="F35" s="7">
        <v>6</v>
      </c>
      <c r="G35" s="7" t="s">
        <v>168</v>
      </c>
      <c r="H35" s="11">
        <v>60250000</v>
      </c>
      <c r="I35" s="11">
        <v>611691888</v>
      </c>
      <c r="J35" s="11">
        <v>259091000</v>
      </c>
      <c r="K35" s="11">
        <v>1641724363</v>
      </c>
      <c r="L35" s="11">
        <v>656621063</v>
      </c>
      <c r="M35" s="11">
        <v>46111070</v>
      </c>
      <c r="N35" s="11">
        <v>3275489385</v>
      </c>
      <c r="O35" s="11">
        <v>173774999</v>
      </c>
      <c r="P35" s="11">
        <v>680864186</v>
      </c>
      <c r="Q35" s="11">
        <v>451811000</v>
      </c>
      <c r="R35" s="11">
        <v>1220181792</v>
      </c>
      <c r="S35" s="11">
        <v>664570222</v>
      </c>
      <c r="T35" s="11">
        <v>84287187</v>
      </c>
      <c r="U35" s="11">
        <v>3275489385</v>
      </c>
      <c r="V35" s="11">
        <v>-113524999</v>
      </c>
      <c r="W35" s="11">
        <v>-69172297</v>
      </c>
      <c r="X35" s="11">
        <v>-192720000</v>
      </c>
      <c r="Y35" s="11">
        <v>421542572</v>
      </c>
      <c r="Z35" s="11">
        <v>-7949159</v>
      </c>
      <c r="AA35" s="11">
        <v>-38176117</v>
      </c>
      <c r="AB35" s="11" t="s">
        <v>12</v>
      </c>
      <c r="AC35" s="11"/>
      <c r="AD35" s="11" t="s">
        <v>45</v>
      </c>
      <c r="AE35" s="11">
        <v>60250000</v>
      </c>
      <c r="AF35" s="11">
        <v>-173774999</v>
      </c>
      <c r="AG35" s="11">
        <v>-113524999</v>
      </c>
      <c r="AH35" s="11">
        <v>611691888</v>
      </c>
      <c r="AI35" s="11">
        <v>-680864186</v>
      </c>
      <c r="AJ35" s="11">
        <v>-69172297</v>
      </c>
      <c r="AK35" s="11">
        <v>259091000</v>
      </c>
      <c r="AL35" s="11">
        <v>-451811000</v>
      </c>
      <c r="AM35" s="11">
        <v>-192720000</v>
      </c>
      <c r="AN35" s="11">
        <v>1641724363</v>
      </c>
      <c r="AO35" s="11">
        <v>-1220181792</v>
      </c>
      <c r="AP35" s="11">
        <v>421542572</v>
      </c>
      <c r="AQ35" s="11">
        <v>656621063</v>
      </c>
      <c r="AR35" s="11">
        <v>-664570222</v>
      </c>
      <c r="AS35" s="11">
        <v>-7949159</v>
      </c>
      <c r="AT35" s="11">
        <v>46111070</v>
      </c>
      <c r="AU35" s="11">
        <v>-84287187</v>
      </c>
      <c r="AV35" s="11">
        <v>-38176117</v>
      </c>
    </row>
    <row r="36" spans="1:48" x14ac:dyDescent="0.2">
      <c r="A36" s="8">
        <v>40086</v>
      </c>
      <c r="B36" s="7" t="s">
        <v>46</v>
      </c>
      <c r="C36" s="9">
        <v>2009</v>
      </c>
      <c r="D36" s="10">
        <v>3</v>
      </c>
      <c r="E36" s="7">
        <v>30</v>
      </c>
      <c r="F36" s="7">
        <v>9</v>
      </c>
      <c r="G36" s="7" t="s">
        <v>168</v>
      </c>
      <c r="H36" s="11">
        <v>795000000</v>
      </c>
      <c r="I36" s="11">
        <v>1347327726</v>
      </c>
      <c r="J36" s="11">
        <v>672401125</v>
      </c>
      <c r="K36" s="11">
        <v>1923443143</v>
      </c>
      <c r="L36" s="11">
        <v>784012366</v>
      </c>
      <c r="M36" s="11">
        <v>56500000</v>
      </c>
      <c r="N36" s="11">
        <v>5578684360</v>
      </c>
      <c r="O36" s="11">
        <v>283688826</v>
      </c>
      <c r="P36" s="11">
        <v>1589259395</v>
      </c>
      <c r="Q36" s="11">
        <v>648692500</v>
      </c>
      <c r="R36" s="11">
        <v>2070265822</v>
      </c>
      <c r="S36" s="11">
        <v>749986617</v>
      </c>
      <c r="T36" s="11">
        <v>236791200</v>
      </c>
      <c r="U36" s="11">
        <v>5578684360</v>
      </c>
      <c r="V36" s="11">
        <v>511311174</v>
      </c>
      <c r="W36" s="11">
        <v>-241931669</v>
      </c>
      <c r="X36" s="11">
        <v>23708625</v>
      </c>
      <c r="Y36" s="11">
        <v>-146822679</v>
      </c>
      <c r="Z36" s="11">
        <v>34025750</v>
      </c>
      <c r="AA36" s="11">
        <v>-180291200</v>
      </c>
      <c r="AB36" s="11" t="s">
        <v>12</v>
      </c>
      <c r="AC36" s="11"/>
      <c r="AD36" s="11" t="s">
        <v>46</v>
      </c>
      <c r="AE36" s="11">
        <v>795000000</v>
      </c>
      <c r="AF36" s="11">
        <v>-283688826</v>
      </c>
      <c r="AG36" s="11">
        <v>511311174</v>
      </c>
      <c r="AH36" s="11">
        <v>1347327726</v>
      </c>
      <c r="AI36" s="11">
        <v>-1589259395</v>
      </c>
      <c r="AJ36" s="11">
        <v>-241931669</v>
      </c>
      <c r="AK36" s="11">
        <v>672401125</v>
      </c>
      <c r="AL36" s="11">
        <v>-648692500</v>
      </c>
      <c r="AM36" s="11">
        <v>23708625</v>
      </c>
      <c r="AN36" s="11">
        <v>1923443143</v>
      </c>
      <c r="AO36" s="11">
        <v>-2070265822</v>
      </c>
      <c r="AP36" s="11">
        <v>-146822679</v>
      </c>
      <c r="AQ36" s="11">
        <v>784012366</v>
      </c>
      <c r="AR36" s="11">
        <v>-749986617</v>
      </c>
      <c r="AS36" s="11">
        <v>34025750</v>
      </c>
      <c r="AT36" s="11">
        <v>56500000</v>
      </c>
      <c r="AU36" s="11">
        <v>-236791200</v>
      </c>
      <c r="AV36" s="11">
        <v>-180291200</v>
      </c>
    </row>
    <row r="37" spans="1:48" x14ac:dyDescent="0.2">
      <c r="A37" s="8">
        <v>40178</v>
      </c>
      <c r="B37" s="7" t="s">
        <v>47</v>
      </c>
      <c r="C37" s="9">
        <v>2009</v>
      </c>
      <c r="D37" s="10">
        <v>4</v>
      </c>
      <c r="E37" s="7">
        <v>31</v>
      </c>
      <c r="F37" s="7">
        <v>12</v>
      </c>
      <c r="G37" s="7" t="s">
        <v>168</v>
      </c>
      <c r="H37" s="11">
        <v>993089100</v>
      </c>
      <c r="I37" s="11">
        <v>1089991849</v>
      </c>
      <c r="J37" s="11">
        <v>736590757</v>
      </c>
      <c r="K37" s="11">
        <v>2082247878</v>
      </c>
      <c r="L37" s="11">
        <v>618944021</v>
      </c>
      <c r="M37" s="11">
        <v>264063627</v>
      </c>
      <c r="N37" s="11">
        <v>5784927232</v>
      </c>
      <c r="O37" s="11">
        <v>814615000</v>
      </c>
      <c r="P37" s="11">
        <v>2050563694</v>
      </c>
      <c r="Q37" s="11">
        <v>574463983</v>
      </c>
      <c r="R37" s="11">
        <v>1650599987</v>
      </c>
      <c r="S37" s="11">
        <v>532768910</v>
      </c>
      <c r="T37" s="11">
        <v>161915657</v>
      </c>
      <c r="U37" s="11">
        <v>5784927232</v>
      </c>
      <c r="V37" s="11">
        <v>178474100</v>
      </c>
      <c r="W37" s="11">
        <v>-960571845</v>
      </c>
      <c r="X37" s="11">
        <v>162126774</v>
      </c>
      <c r="Y37" s="11">
        <v>431647891</v>
      </c>
      <c r="Z37" s="11">
        <v>86175111</v>
      </c>
      <c r="AA37" s="11">
        <v>102147970</v>
      </c>
      <c r="AB37" s="11" t="s">
        <v>12</v>
      </c>
      <c r="AC37" s="11"/>
      <c r="AD37" s="11" t="s">
        <v>47</v>
      </c>
      <c r="AE37" s="11">
        <v>993089100</v>
      </c>
      <c r="AF37" s="11">
        <v>-814615000</v>
      </c>
      <c r="AG37" s="11">
        <v>178474100</v>
      </c>
      <c r="AH37" s="11">
        <v>1089991849</v>
      </c>
      <c r="AI37" s="11">
        <v>-2050563694</v>
      </c>
      <c r="AJ37" s="11">
        <v>-960571845</v>
      </c>
      <c r="AK37" s="11">
        <v>736590757</v>
      </c>
      <c r="AL37" s="11">
        <v>-574463983</v>
      </c>
      <c r="AM37" s="11">
        <v>162126774</v>
      </c>
      <c r="AN37" s="11">
        <v>2082247878</v>
      </c>
      <c r="AO37" s="11">
        <v>-1650599987</v>
      </c>
      <c r="AP37" s="11">
        <v>431647891</v>
      </c>
      <c r="AQ37" s="11">
        <v>618944021</v>
      </c>
      <c r="AR37" s="11">
        <v>-532768910</v>
      </c>
      <c r="AS37" s="11">
        <v>86175111</v>
      </c>
      <c r="AT37" s="11">
        <v>264063627</v>
      </c>
      <c r="AU37" s="11">
        <v>-161915657</v>
      </c>
      <c r="AV37" s="11">
        <v>102147970</v>
      </c>
    </row>
    <row r="38" spans="1:48" x14ac:dyDescent="0.2">
      <c r="A38" s="8">
        <v>40268</v>
      </c>
      <c r="B38" s="7" t="s">
        <v>48</v>
      </c>
      <c r="C38" s="9">
        <v>2010</v>
      </c>
      <c r="D38" s="10">
        <v>1</v>
      </c>
      <c r="E38" s="7">
        <v>31</v>
      </c>
      <c r="F38" s="7">
        <v>3</v>
      </c>
      <c r="G38" s="7" t="s">
        <v>168</v>
      </c>
      <c r="H38" s="11">
        <v>816091000</v>
      </c>
      <c r="I38" s="11">
        <v>1051244640</v>
      </c>
      <c r="J38" s="11">
        <v>762887060</v>
      </c>
      <c r="K38" s="11">
        <v>1662561430</v>
      </c>
      <c r="L38" s="11">
        <v>1042703030</v>
      </c>
      <c r="M38" s="11">
        <v>43143300</v>
      </c>
      <c r="N38" s="11">
        <v>5378630461</v>
      </c>
      <c r="O38" s="11">
        <v>458746333</v>
      </c>
      <c r="P38" s="11">
        <v>2058217365</v>
      </c>
      <c r="Q38" s="11">
        <v>610749000</v>
      </c>
      <c r="R38" s="11">
        <v>1778121169</v>
      </c>
      <c r="S38" s="11">
        <v>363411000</v>
      </c>
      <c r="T38" s="11">
        <v>109385594</v>
      </c>
      <c r="U38" s="11">
        <v>5378630461</v>
      </c>
      <c r="V38" s="11">
        <v>357344667</v>
      </c>
      <c r="W38" s="11">
        <v>-1006972725</v>
      </c>
      <c r="X38" s="11">
        <v>152138060</v>
      </c>
      <c r="Y38" s="11">
        <v>-115559739</v>
      </c>
      <c r="Z38" s="11">
        <v>679292030</v>
      </c>
      <c r="AA38" s="11">
        <v>-66242294</v>
      </c>
      <c r="AB38" s="11" t="s">
        <v>12</v>
      </c>
      <c r="AC38" s="11"/>
      <c r="AD38" s="11" t="s">
        <v>48</v>
      </c>
      <c r="AE38" s="11">
        <v>816091000</v>
      </c>
      <c r="AF38" s="11">
        <v>-458746333</v>
      </c>
      <c r="AG38" s="11">
        <v>357344667</v>
      </c>
      <c r="AH38" s="11">
        <v>1051244640</v>
      </c>
      <c r="AI38" s="11">
        <v>-2058217365</v>
      </c>
      <c r="AJ38" s="11">
        <v>-1006972725</v>
      </c>
      <c r="AK38" s="11">
        <v>762887060</v>
      </c>
      <c r="AL38" s="11">
        <v>-610749000</v>
      </c>
      <c r="AM38" s="11">
        <v>152138060</v>
      </c>
      <c r="AN38" s="11">
        <v>1662561430</v>
      </c>
      <c r="AO38" s="11">
        <v>-1778121169</v>
      </c>
      <c r="AP38" s="11">
        <v>-115559739</v>
      </c>
      <c r="AQ38" s="11">
        <v>1042703030</v>
      </c>
      <c r="AR38" s="11">
        <v>-363411000</v>
      </c>
      <c r="AS38" s="11">
        <v>679292030</v>
      </c>
      <c r="AT38" s="11">
        <v>43143300</v>
      </c>
      <c r="AU38" s="11">
        <v>-109385594</v>
      </c>
      <c r="AV38" s="11">
        <v>-66242294</v>
      </c>
    </row>
    <row r="39" spans="1:48" x14ac:dyDescent="0.2">
      <c r="A39" s="8">
        <v>40359</v>
      </c>
      <c r="B39" s="7" t="s">
        <v>49</v>
      </c>
      <c r="C39" s="9">
        <v>2010</v>
      </c>
      <c r="D39" s="10">
        <v>2</v>
      </c>
      <c r="E39" s="7">
        <v>30</v>
      </c>
      <c r="F39" s="7">
        <v>6</v>
      </c>
      <c r="G39" s="7" t="s">
        <v>168</v>
      </c>
      <c r="H39" s="11">
        <v>2280467418</v>
      </c>
      <c r="I39" s="11">
        <v>2401489998</v>
      </c>
      <c r="J39" s="11">
        <v>1296529814</v>
      </c>
      <c r="K39" s="11">
        <v>3600395390</v>
      </c>
      <c r="L39" s="11">
        <v>1147382174</v>
      </c>
      <c r="M39" s="11">
        <v>45933012</v>
      </c>
      <c r="N39" s="11">
        <v>10772197806</v>
      </c>
      <c r="O39" s="11">
        <v>1062417655</v>
      </c>
      <c r="P39" s="11">
        <v>4686803881</v>
      </c>
      <c r="Q39" s="11">
        <v>1448472018</v>
      </c>
      <c r="R39" s="11">
        <v>2680189486</v>
      </c>
      <c r="S39" s="11">
        <v>731301533</v>
      </c>
      <c r="T39" s="11">
        <v>163013234</v>
      </c>
      <c r="U39" s="11">
        <v>10772197806</v>
      </c>
      <c r="V39" s="11">
        <v>1218049764</v>
      </c>
      <c r="W39" s="11">
        <v>-2285313883</v>
      </c>
      <c r="X39" s="11">
        <v>-151942204</v>
      </c>
      <c r="Y39" s="11">
        <v>920205904</v>
      </c>
      <c r="Z39" s="11">
        <v>416080641</v>
      </c>
      <c r="AA39" s="11">
        <v>-117080222</v>
      </c>
      <c r="AB39" s="11" t="s">
        <v>12</v>
      </c>
      <c r="AC39" s="11"/>
      <c r="AD39" s="11" t="s">
        <v>49</v>
      </c>
      <c r="AE39" s="11">
        <v>2280467418</v>
      </c>
      <c r="AF39" s="11">
        <v>-1062417655</v>
      </c>
      <c r="AG39" s="11">
        <v>1218049764</v>
      </c>
      <c r="AH39" s="11">
        <v>2401489998</v>
      </c>
      <c r="AI39" s="11">
        <v>-4686803881</v>
      </c>
      <c r="AJ39" s="11">
        <v>-2285313883</v>
      </c>
      <c r="AK39" s="11">
        <v>1296529814</v>
      </c>
      <c r="AL39" s="11">
        <v>-1448472018</v>
      </c>
      <c r="AM39" s="11">
        <v>-151942204</v>
      </c>
      <c r="AN39" s="11">
        <v>3600395390</v>
      </c>
      <c r="AO39" s="11">
        <v>-2680189486</v>
      </c>
      <c r="AP39" s="11">
        <v>920205904</v>
      </c>
      <c r="AQ39" s="11">
        <v>1147382174</v>
      </c>
      <c r="AR39" s="11">
        <v>-731301533</v>
      </c>
      <c r="AS39" s="11">
        <v>416080641</v>
      </c>
      <c r="AT39" s="11">
        <v>45933012</v>
      </c>
      <c r="AU39" s="11">
        <v>-163013234</v>
      </c>
      <c r="AV39" s="11">
        <v>-117080222</v>
      </c>
    </row>
    <row r="40" spans="1:48" x14ac:dyDescent="0.2">
      <c r="A40" s="8">
        <v>40451</v>
      </c>
      <c r="B40" s="7" t="s">
        <v>50</v>
      </c>
      <c r="C40" s="9">
        <v>2010</v>
      </c>
      <c r="D40" s="10">
        <v>3</v>
      </c>
      <c r="E40" s="7">
        <v>30</v>
      </c>
      <c r="F40" s="7">
        <v>9</v>
      </c>
      <c r="G40" s="7" t="s">
        <v>168</v>
      </c>
      <c r="H40" s="11">
        <v>839439458</v>
      </c>
      <c r="I40" s="11">
        <v>4125510329</v>
      </c>
      <c r="J40" s="11">
        <v>2305001337</v>
      </c>
      <c r="K40" s="11">
        <v>3230291902</v>
      </c>
      <c r="L40" s="11">
        <v>552971412</v>
      </c>
      <c r="M40" s="11">
        <v>99859400</v>
      </c>
      <c r="N40" s="11">
        <v>11153073838</v>
      </c>
      <c r="O40" s="11">
        <v>844088362</v>
      </c>
      <c r="P40" s="11">
        <v>4908610524</v>
      </c>
      <c r="Q40" s="11">
        <v>605893555</v>
      </c>
      <c r="R40" s="11">
        <v>3870174612</v>
      </c>
      <c r="S40" s="11">
        <v>618767106</v>
      </c>
      <c r="T40" s="11">
        <v>305539680</v>
      </c>
      <c r="U40" s="11">
        <v>11153073838</v>
      </c>
      <c r="V40" s="11">
        <v>-4648904</v>
      </c>
      <c r="W40" s="11">
        <v>-783100195</v>
      </c>
      <c r="X40" s="11">
        <v>1699107783</v>
      </c>
      <c r="Y40" s="11">
        <v>-639882711</v>
      </c>
      <c r="Z40" s="11">
        <v>-65795695</v>
      </c>
      <c r="AA40" s="11">
        <v>-205680280</v>
      </c>
      <c r="AB40" s="11" t="s">
        <v>12</v>
      </c>
      <c r="AC40" s="11"/>
      <c r="AD40" s="11" t="s">
        <v>50</v>
      </c>
      <c r="AE40" s="11">
        <v>839439458</v>
      </c>
      <c r="AF40" s="11">
        <v>-844088362</v>
      </c>
      <c r="AG40" s="11">
        <v>-4648904</v>
      </c>
      <c r="AH40" s="11">
        <v>4125510329</v>
      </c>
      <c r="AI40" s="11">
        <v>-4908610524</v>
      </c>
      <c r="AJ40" s="11">
        <v>-783100195</v>
      </c>
      <c r="AK40" s="11">
        <v>2305001337</v>
      </c>
      <c r="AL40" s="11">
        <v>-605893555</v>
      </c>
      <c r="AM40" s="11">
        <v>1699107783</v>
      </c>
      <c r="AN40" s="11">
        <v>3230291902</v>
      </c>
      <c r="AO40" s="11">
        <v>-3870174612</v>
      </c>
      <c r="AP40" s="11">
        <v>-639882711</v>
      </c>
      <c r="AQ40" s="11">
        <v>552971412</v>
      </c>
      <c r="AR40" s="11">
        <v>-618767106</v>
      </c>
      <c r="AS40" s="11">
        <v>-65795695</v>
      </c>
      <c r="AT40" s="11">
        <v>99859400</v>
      </c>
      <c r="AU40" s="11">
        <v>-305539680</v>
      </c>
      <c r="AV40" s="11">
        <v>-205680280</v>
      </c>
    </row>
    <row r="41" spans="1:48" x14ac:dyDescent="0.2">
      <c r="A41" s="8">
        <v>40543</v>
      </c>
      <c r="B41" s="7" t="s">
        <v>51</v>
      </c>
      <c r="C41" s="9">
        <v>2010</v>
      </c>
      <c r="D41" s="10">
        <v>4</v>
      </c>
      <c r="E41" s="7">
        <v>31</v>
      </c>
      <c r="F41" s="7">
        <v>12</v>
      </c>
      <c r="G41" s="7" t="s">
        <v>168</v>
      </c>
      <c r="H41" s="11">
        <v>2695558761</v>
      </c>
      <c r="I41" s="11">
        <v>5322053582</v>
      </c>
      <c r="J41" s="11">
        <v>4153708200</v>
      </c>
      <c r="K41" s="11">
        <v>5268191680</v>
      </c>
      <c r="L41" s="11">
        <v>3376689923</v>
      </c>
      <c r="M41" s="11">
        <v>170573936</v>
      </c>
      <c r="N41" s="11">
        <v>20986776082</v>
      </c>
      <c r="O41" s="11">
        <v>4017091887</v>
      </c>
      <c r="P41" s="11">
        <v>6175079910</v>
      </c>
      <c r="Q41" s="11">
        <v>1674555472</v>
      </c>
      <c r="R41" s="11">
        <v>7081544139</v>
      </c>
      <c r="S41" s="11">
        <v>1562828824</v>
      </c>
      <c r="T41" s="11">
        <v>475675851</v>
      </c>
      <c r="U41" s="11">
        <v>20986776082</v>
      </c>
      <c r="V41" s="11">
        <v>-1321533125</v>
      </c>
      <c r="W41" s="11">
        <v>-853026328</v>
      </c>
      <c r="X41" s="11">
        <v>2479152728</v>
      </c>
      <c r="Y41" s="11">
        <v>-1813352458</v>
      </c>
      <c r="Z41" s="11">
        <v>1813861099</v>
      </c>
      <c r="AA41" s="11">
        <v>-305101915</v>
      </c>
      <c r="AB41" s="11" t="s">
        <v>12</v>
      </c>
      <c r="AC41" s="11"/>
      <c r="AD41" s="11" t="s">
        <v>51</v>
      </c>
      <c r="AE41" s="11">
        <v>2695558761</v>
      </c>
      <c r="AF41" s="11">
        <v>-4017091887</v>
      </c>
      <c r="AG41" s="11">
        <v>-1321533125</v>
      </c>
      <c r="AH41" s="11">
        <v>5322053582</v>
      </c>
      <c r="AI41" s="11">
        <v>-6175079910</v>
      </c>
      <c r="AJ41" s="11">
        <v>-853026328</v>
      </c>
      <c r="AK41" s="11">
        <v>4153708200</v>
      </c>
      <c r="AL41" s="11">
        <v>-1674555472</v>
      </c>
      <c r="AM41" s="11">
        <v>2479152728</v>
      </c>
      <c r="AN41" s="11">
        <v>5268191680</v>
      </c>
      <c r="AO41" s="11">
        <v>-7081544139</v>
      </c>
      <c r="AP41" s="11">
        <v>-1813352458</v>
      </c>
      <c r="AQ41" s="11">
        <v>3376689923</v>
      </c>
      <c r="AR41" s="11">
        <v>-1562828824</v>
      </c>
      <c r="AS41" s="11">
        <v>1813861099</v>
      </c>
      <c r="AT41" s="11">
        <v>170573936</v>
      </c>
      <c r="AU41" s="11">
        <v>-475675851</v>
      </c>
      <c r="AV41" s="11">
        <v>-305101915</v>
      </c>
    </row>
    <row r="42" spans="1:48" x14ac:dyDescent="0.2">
      <c r="A42" s="8">
        <v>40633</v>
      </c>
      <c r="B42" s="7" t="s">
        <v>52</v>
      </c>
      <c r="C42" s="9">
        <v>2011</v>
      </c>
      <c r="D42" s="10">
        <v>1</v>
      </c>
      <c r="E42" s="7">
        <v>31</v>
      </c>
      <c r="F42" s="7">
        <v>3</v>
      </c>
      <c r="G42" s="7" t="s">
        <v>168</v>
      </c>
      <c r="H42" s="11">
        <v>1082052829</v>
      </c>
      <c r="I42" s="11">
        <v>3472632605</v>
      </c>
      <c r="J42" s="11">
        <v>2050082660</v>
      </c>
      <c r="K42" s="11">
        <v>3747493425</v>
      </c>
      <c r="L42" s="11">
        <v>851799178</v>
      </c>
      <c r="M42" s="11">
        <v>59121875</v>
      </c>
      <c r="N42" s="11">
        <v>11263182572</v>
      </c>
      <c r="O42" s="11">
        <v>337263718</v>
      </c>
      <c r="P42" s="11">
        <v>4821193639</v>
      </c>
      <c r="Q42" s="11">
        <v>949499137</v>
      </c>
      <c r="R42" s="11">
        <v>4083457972</v>
      </c>
      <c r="S42" s="11">
        <v>805322100</v>
      </c>
      <c r="T42" s="11">
        <v>266446007</v>
      </c>
      <c r="U42" s="11">
        <v>11263182572</v>
      </c>
      <c r="V42" s="11">
        <v>744789111</v>
      </c>
      <c r="W42" s="11">
        <v>-1348561034</v>
      </c>
      <c r="X42" s="11">
        <v>1100583523</v>
      </c>
      <c r="Y42" s="11">
        <v>-335964546</v>
      </c>
      <c r="Z42" s="11">
        <v>46477078</v>
      </c>
      <c r="AA42" s="11">
        <v>-207324132</v>
      </c>
      <c r="AB42" s="11" t="s">
        <v>12</v>
      </c>
      <c r="AC42" s="11"/>
      <c r="AD42" s="11" t="s">
        <v>52</v>
      </c>
      <c r="AE42" s="11">
        <v>1082052829</v>
      </c>
      <c r="AF42" s="11">
        <v>-337263718</v>
      </c>
      <c r="AG42" s="11">
        <v>744789111</v>
      </c>
      <c r="AH42" s="11">
        <v>3472632605</v>
      </c>
      <c r="AI42" s="11">
        <v>-4821193639</v>
      </c>
      <c r="AJ42" s="11">
        <v>-1348561034</v>
      </c>
      <c r="AK42" s="11">
        <v>2050082660</v>
      </c>
      <c r="AL42" s="11">
        <v>-949499137</v>
      </c>
      <c r="AM42" s="11">
        <v>1100583523</v>
      </c>
      <c r="AN42" s="11">
        <v>3747493425</v>
      </c>
      <c r="AO42" s="11">
        <v>-4083457972</v>
      </c>
      <c r="AP42" s="11">
        <v>-335964546</v>
      </c>
      <c r="AQ42" s="11">
        <v>851799178</v>
      </c>
      <c r="AR42" s="11">
        <v>-805322100</v>
      </c>
      <c r="AS42" s="11">
        <v>46477078</v>
      </c>
      <c r="AT42" s="11">
        <v>59121875</v>
      </c>
      <c r="AU42" s="11">
        <v>-266446007</v>
      </c>
      <c r="AV42" s="11">
        <v>-207324132</v>
      </c>
    </row>
    <row r="43" spans="1:48" x14ac:dyDescent="0.2">
      <c r="A43" s="8">
        <v>40724</v>
      </c>
      <c r="B43" s="7" t="s">
        <v>53</v>
      </c>
      <c r="C43" s="9">
        <v>2011</v>
      </c>
      <c r="D43" s="10">
        <v>2</v>
      </c>
      <c r="E43" s="7">
        <v>30</v>
      </c>
      <c r="F43" s="7">
        <v>6</v>
      </c>
      <c r="G43" s="7" t="s">
        <v>168</v>
      </c>
      <c r="H43" s="11">
        <v>3315680500</v>
      </c>
      <c r="I43" s="11">
        <v>4730579084</v>
      </c>
      <c r="J43" s="11">
        <v>2181599006</v>
      </c>
      <c r="K43" s="11">
        <v>3923182481</v>
      </c>
      <c r="L43" s="11">
        <v>1590917074</v>
      </c>
      <c r="M43" s="11">
        <v>56910000</v>
      </c>
      <c r="N43" s="11">
        <v>15798868145</v>
      </c>
      <c r="O43" s="11">
        <v>2361452135</v>
      </c>
      <c r="P43" s="11">
        <v>6525816201</v>
      </c>
      <c r="Q43" s="11">
        <v>1239529368</v>
      </c>
      <c r="R43" s="11">
        <v>3973060984</v>
      </c>
      <c r="S43" s="11">
        <v>1207670930</v>
      </c>
      <c r="T43" s="11">
        <v>491338526</v>
      </c>
      <c r="U43" s="11">
        <v>15798868145</v>
      </c>
      <c r="V43" s="11">
        <v>954228365</v>
      </c>
      <c r="W43" s="11">
        <v>-1795237117</v>
      </c>
      <c r="X43" s="11">
        <v>942069638</v>
      </c>
      <c r="Y43" s="11">
        <v>-49878503</v>
      </c>
      <c r="Z43" s="11">
        <v>383246144</v>
      </c>
      <c r="AA43" s="11">
        <v>-434428526</v>
      </c>
      <c r="AB43" s="11" t="s">
        <v>12</v>
      </c>
      <c r="AC43" s="11"/>
      <c r="AD43" s="11" t="s">
        <v>53</v>
      </c>
      <c r="AE43" s="11">
        <v>3315680500</v>
      </c>
      <c r="AF43" s="11">
        <v>-2361452135</v>
      </c>
      <c r="AG43" s="11">
        <v>954228365</v>
      </c>
      <c r="AH43" s="11">
        <v>4730579084</v>
      </c>
      <c r="AI43" s="11">
        <v>-6525816201</v>
      </c>
      <c r="AJ43" s="11">
        <v>-1795237117</v>
      </c>
      <c r="AK43" s="11">
        <v>2181599006</v>
      </c>
      <c r="AL43" s="11">
        <v>-1239529368</v>
      </c>
      <c r="AM43" s="11">
        <v>942069638</v>
      </c>
      <c r="AN43" s="11">
        <v>3923182481</v>
      </c>
      <c r="AO43" s="11">
        <v>-3973060984</v>
      </c>
      <c r="AP43" s="11">
        <v>-49878503</v>
      </c>
      <c r="AQ43" s="11">
        <v>1590917074</v>
      </c>
      <c r="AR43" s="11">
        <v>-1207670930</v>
      </c>
      <c r="AS43" s="11">
        <v>383246144</v>
      </c>
      <c r="AT43" s="11">
        <v>56910000</v>
      </c>
      <c r="AU43" s="11">
        <v>-491338526</v>
      </c>
      <c r="AV43" s="11">
        <v>-434428526</v>
      </c>
    </row>
    <row r="44" spans="1:48" x14ac:dyDescent="0.2">
      <c r="A44" s="8">
        <v>40816</v>
      </c>
      <c r="B44" s="7" t="s">
        <v>54</v>
      </c>
      <c r="C44" s="9">
        <v>2011</v>
      </c>
      <c r="D44" s="10">
        <v>3</v>
      </c>
      <c r="E44" s="7">
        <v>30</v>
      </c>
      <c r="F44" s="7">
        <v>9</v>
      </c>
      <c r="G44" s="7" t="s">
        <v>168</v>
      </c>
      <c r="H44" s="11">
        <v>2919616783</v>
      </c>
      <c r="I44" s="11">
        <v>7753769756</v>
      </c>
      <c r="J44" s="11">
        <v>2030562933</v>
      </c>
      <c r="K44" s="11">
        <v>3602028931</v>
      </c>
      <c r="L44" s="11">
        <v>779526952</v>
      </c>
      <c r="M44" s="11">
        <v>62189835</v>
      </c>
      <c r="N44" s="11">
        <v>17147695190</v>
      </c>
      <c r="O44" s="11">
        <v>1813015250</v>
      </c>
      <c r="P44" s="11">
        <v>8555213635</v>
      </c>
      <c r="Q44" s="11">
        <v>765022736</v>
      </c>
      <c r="R44" s="11">
        <v>5201692735</v>
      </c>
      <c r="S44" s="11">
        <v>548744323</v>
      </c>
      <c r="T44" s="11">
        <v>264006511</v>
      </c>
      <c r="U44" s="11">
        <v>17147695190</v>
      </c>
      <c r="V44" s="11">
        <v>1106601533</v>
      </c>
      <c r="W44" s="11">
        <v>-801443879</v>
      </c>
      <c r="X44" s="11">
        <v>1265540197</v>
      </c>
      <c r="Y44" s="11">
        <v>-1599663805</v>
      </c>
      <c r="Z44" s="11">
        <v>230782629</v>
      </c>
      <c r="AA44" s="11">
        <v>-201816676</v>
      </c>
      <c r="AB44" s="11" t="s">
        <v>12</v>
      </c>
      <c r="AC44" s="11"/>
      <c r="AD44" s="11" t="s">
        <v>54</v>
      </c>
      <c r="AE44" s="11">
        <v>2919616783</v>
      </c>
      <c r="AF44" s="11">
        <v>-1813015250</v>
      </c>
      <c r="AG44" s="11">
        <v>1106601533</v>
      </c>
      <c r="AH44" s="11">
        <v>7753769756</v>
      </c>
      <c r="AI44" s="11">
        <v>-8555213635</v>
      </c>
      <c r="AJ44" s="11">
        <v>-801443879</v>
      </c>
      <c r="AK44" s="11">
        <v>2030562933</v>
      </c>
      <c r="AL44" s="11">
        <v>-765022736</v>
      </c>
      <c r="AM44" s="11">
        <v>1265540197</v>
      </c>
      <c r="AN44" s="11">
        <v>3602028931</v>
      </c>
      <c r="AO44" s="11">
        <v>-5201692735</v>
      </c>
      <c r="AP44" s="11">
        <v>-1599663805</v>
      </c>
      <c r="AQ44" s="11">
        <v>779526952</v>
      </c>
      <c r="AR44" s="11">
        <v>-548744323</v>
      </c>
      <c r="AS44" s="11">
        <v>230782629</v>
      </c>
      <c r="AT44" s="11">
        <v>62189835</v>
      </c>
      <c r="AU44" s="11">
        <v>-264006511</v>
      </c>
      <c r="AV44" s="11">
        <v>-201816676</v>
      </c>
    </row>
    <row r="45" spans="1:48" x14ac:dyDescent="0.2">
      <c r="A45" s="8">
        <v>40908</v>
      </c>
      <c r="B45" s="7" t="s">
        <v>55</v>
      </c>
      <c r="C45" s="9">
        <v>2011</v>
      </c>
      <c r="D45" s="10">
        <v>4</v>
      </c>
      <c r="E45" s="7">
        <v>31</v>
      </c>
      <c r="F45" s="7">
        <v>12</v>
      </c>
      <c r="G45" s="7" t="s">
        <v>168</v>
      </c>
      <c r="H45" s="11">
        <v>4363550561</v>
      </c>
      <c r="I45" s="11">
        <v>10296624307</v>
      </c>
      <c r="J45" s="11">
        <v>2235844965</v>
      </c>
      <c r="K45" s="11">
        <v>5339628362</v>
      </c>
      <c r="L45" s="11">
        <v>1136859182</v>
      </c>
      <c r="M45" s="11">
        <v>45636553</v>
      </c>
      <c r="N45" s="11">
        <v>23418143931</v>
      </c>
      <c r="O45" s="11">
        <v>4620265197</v>
      </c>
      <c r="P45" s="11">
        <v>9105702588</v>
      </c>
      <c r="Q45" s="11">
        <v>1819667631</v>
      </c>
      <c r="R45" s="11">
        <v>6334709005</v>
      </c>
      <c r="S45" s="11">
        <v>1284310713</v>
      </c>
      <c r="T45" s="11">
        <v>253488796</v>
      </c>
      <c r="U45" s="11">
        <v>23418143931</v>
      </c>
      <c r="V45" s="11">
        <v>-256714635</v>
      </c>
      <c r="W45" s="11">
        <v>1190921719</v>
      </c>
      <c r="X45" s="11">
        <v>416177334</v>
      </c>
      <c r="Y45" s="11">
        <v>-995080643</v>
      </c>
      <c r="Z45" s="11">
        <v>-147451531</v>
      </c>
      <c r="AA45" s="11">
        <v>-207852243</v>
      </c>
      <c r="AB45" s="11" t="s">
        <v>12</v>
      </c>
      <c r="AC45" s="11"/>
      <c r="AD45" s="11" t="s">
        <v>55</v>
      </c>
      <c r="AE45" s="11">
        <v>4363550561</v>
      </c>
      <c r="AF45" s="11">
        <v>-4620265197</v>
      </c>
      <c r="AG45" s="11">
        <v>-256714635</v>
      </c>
      <c r="AH45" s="11">
        <v>10296624307</v>
      </c>
      <c r="AI45" s="11">
        <v>-9105702588</v>
      </c>
      <c r="AJ45" s="11">
        <v>1190921719</v>
      </c>
      <c r="AK45" s="11">
        <v>2235844965</v>
      </c>
      <c r="AL45" s="11">
        <v>-1819667631</v>
      </c>
      <c r="AM45" s="11">
        <v>416177334</v>
      </c>
      <c r="AN45" s="11">
        <v>5339628362</v>
      </c>
      <c r="AO45" s="11">
        <v>-6334709005</v>
      </c>
      <c r="AP45" s="11">
        <v>-995080643</v>
      </c>
      <c r="AQ45" s="11">
        <v>1136859182</v>
      </c>
      <c r="AR45" s="11">
        <v>-1284310713</v>
      </c>
      <c r="AS45" s="11">
        <v>-147451531</v>
      </c>
      <c r="AT45" s="11">
        <v>45636553</v>
      </c>
      <c r="AU45" s="11">
        <v>-253488796</v>
      </c>
      <c r="AV45" s="11">
        <v>-207852243</v>
      </c>
    </row>
    <row r="46" spans="1:48" x14ac:dyDescent="0.2">
      <c r="A46" s="8">
        <v>40999</v>
      </c>
      <c r="B46" s="7" t="s">
        <v>56</v>
      </c>
      <c r="C46" s="9">
        <v>2012</v>
      </c>
      <c r="D46" s="10">
        <v>1</v>
      </c>
      <c r="E46" s="7">
        <v>31</v>
      </c>
      <c r="F46" s="7">
        <v>3</v>
      </c>
      <c r="G46" s="7" t="s">
        <v>168</v>
      </c>
      <c r="H46" s="11">
        <v>3126244591</v>
      </c>
      <c r="I46" s="11">
        <v>5263681800</v>
      </c>
      <c r="J46" s="11">
        <v>1324410043</v>
      </c>
      <c r="K46" s="11">
        <v>4540040601</v>
      </c>
      <c r="L46" s="11">
        <v>1273403430</v>
      </c>
      <c r="M46" s="11">
        <v>32645948</v>
      </c>
      <c r="N46" s="11">
        <v>15560426413</v>
      </c>
      <c r="O46" s="11">
        <v>3549756916</v>
      </c>
      <c r="P46" s="11">
        <v>4575878305</v>
      </c>
      <c r="Q46" s="11">
        <v>1277662375</v>
      </c>
      <c r="R46" s="11">
        <v>4654056662</v>
      </c>
      <c r="S46" s="11">
        <v>1074343784</v>
      </c>
      <c r="T46" s="11">
        <v>428728370</v>
      </c>
      <c r="U46" s="11">
        <v>15560426413</v>
      </c>
      <c r="V46" s="11">
        <v>-423512325</v>
      </c>
      <c r="W46" s="11">
        <v>687803496</v>
      </c>
      <c r="X46" s="11">
        <v>46747668</v>
      </c>
      <c r="Y46" s="11">
        <v>-114016062</v>
      </c>
      <c r="Z46" s="11">
        <v>199059646</v>
      </c>
      <c r="AA46" s="11">
        <v>-396082423</v>
      </c>
      <c r="AB46" s="11" t="s">
        <v>12</v>
      </c>
      <c r="AC46" s="11"/>
      <c r="AD46" s="11" t="s">
        <v>56</v>
      </c>
      <c r="AE46" s="11">
        <v>3126244591</v>
      </c>
      <c r="AF46" s="11">
        <v>-3549756916</v>
      </c>
      <c r="AG46" s="11">
        <v>-423512325</v>
      </c>
      <c r="AH46" s="11">
        <v>5263681800</v>
      </c>
      <c r="AI46" s="11">
        <v>-4575878305</v>
      </c>
      <c r="AJ46" s="11">
        <v>687803496</v>
      </c>
      <c r="AK46" s="11">
        <v>1324410043</v>
      </c>
      <c r="AL46" s="11">
        <v>-1277662375</v>
      </c>
      <c r="AM46" s="11">
        <v>46747668</v>
      </c>
      <c r="AN46" s="11">
        <v>4540040601</v>
      </c>
      <c r="AO46" s="11">
        <v>-4654056662</v>
      </c>
      <c r="AP46" s="11">
        <v>-114016062</v>
      </c>
      <c r="AQ46" s="11">
        <v>1273403430</v>
      </c>
      <c r="AR46" s="11">
        <v>-1074343784</v>
      </c>
      <c r="AS46" s="11">
        <v>199059646</v>
      </c>
      <c r="AT46" s="11">
        <v>32645948</v>
      </c>
      <c r="AU46" s="11">
        <v>-428728370</v>
      </c>
      <c r="AV46" s="11">
        <v>-396082423</v>
      </c>
    </row>
    <row r="47" spans="1:48" x14ac:dyDescent="0.2">
      <c r="A47" s="8">
        <v>41090</v>
      </c>
      <c r="B47" s="7" t="s">
        <v>57</v>
      </c>
      <c r="C47" s="9">
        <v>2012</v>
      </c>
      <c r="D47" s="10">
        <v>2</v>
      </c>
      <c r="E47" s="7">
        <v>30</v>
      </c>
      <c r="F47" s="7">
        <v>6</v>
      </c>
      <c r="G47" s="7" t="s">
        <v>168</v>
      </c>
      <c r="H47" s="11">
        <v>3097247636</v>
      </c>
      <c r="I47" s="11">
        <v>5510683036</v>
      </c>
      <c r="J47" s="11">
        <v>2221818632</v>
      </c>
      <c r="K47" s="11">
        <v>4252387040</v>
      </c>
      <c r="L47" s="11">
        <v>1086159847</v>
      </c>
      <c r="M47" s="11">
        <v>35329000</v>
      </c>
      <c r="N47" s="11">
        <v>16203625191</v>
      </c>
      <c r="O47" s="11">
        <v>1340617463</v>
      </c>
      <c r="P47" s="11">
        <v>7230975576</v>
      </c>
      <c r="Q47" s="11">
        <v>1346941074</v>
      </c>
      <c r="R47" s="11">
        <v>5001895876</v>
      </c>
      <c r="S47" s="11">
        <v>822983986</v>
      </c>
      <c r="T47" s="11">
        <v>460211217</v>
      </c>
      <c r="U47" s="11">
        <v>16203625191</v>
      </c>
      <c r="V47" s="11">
        <v>1756630174</v>
      </c>
      <c r="W47" s="11">
        <v>-1720292540</v>
      </c>
      <c r="X47" s="11">
        <v>874877559</v>
      </c>
      <c r="Y47" s="11">
        <v>-749508837</v>
      </c>
      <c r="Z47" s="11">
        <v>263175861</v>
      </c>
      <c r="AA47" s="11">
        <v>-424882217</v>
      </c>
      <c r="AB47" s="11" t="s">
        <v>12</v>
      </c>
      <c r="AC47" s="11"/>
      <c r="AD47" s="11" t="s">
        <v>57</v>
      </c>
      <c r="AE47" s="11">
        <v>3097247636</v>
      </c>
      <c r="AF47" s="11">
        <v>-1340617463</v>
      </c>
      <c r="AG47" s="11">
        <v>1756630174</v>
      </c>
      <c r="AH47" s="11">
        <v>5510683036</v>
      </c>
      <c r="AI47" s="11">
        <v>-7230975576</v>
      </c>
      <c r="AJ47" s="11">
        <v>-1720292540</v>
      </c>
      <c r="AK47" s="11">
        <v>2221818632</v>
      </c>
      <c r="AL47" s="11">
        <v>-1346941074</v>
      </c>
      <c r="AM47" s="11">
        <v>874877559</v>
      </c>
      <c r="AN47" s="11">
        <v>4252387040</v>
      </c>
      <c r="AO47" s="11">
        <v>-5001895876</v>
      </c>
      <c r="AP47" s="11">
        <v>-749508837</v>
      </c>
      <c r="AQ47" s="11">
        <v>1086159847</v>
      </c>
      <c r="AR47" s="11">
        <v>-822983986</v>
      </c>
      <c r="AS47" s="11">
        <v>263175861</v>
      </c>
      <c r="AT47" s="11">
        <v>35329000</v>
      </c>
      <c r="AU47" s="11">
        <v>-460211217</v>
      </c>
      <c r="AV47" s="11">
        <v>-424882217</v>
      </c>
    </row>
    <row r="48" spans="1:48" x14ac:dyDescent="0.2">
      <c r="A48" s="8">
        <v>41182</v>
      </c>
      <c r="B48" s="7" t="s">
        <v>58</v>
      </c>
      <c r="C48" s="9">
        <v>2012</v>
      </c>
      <c r="D48" s="10">
        <v>3</v>
      </c>
      <c r="E48" s="7">
        <v>30</v>
      </c>
      <c r="F48" s="7">
        <v>9</v>
      </c>
      <c r="G48" s="7" t="s">
        <v>168</v>
      </c>
      <c r="H48" s="11">
        <v>1531469190</v>
      </c>
      <c r="I48" s="11">
        <v>6830931053</v>
      </c>
      <c r="J48" s="11">
        <v>2296524078</v>
      </c>
      <c r="K48" s="11">
        <v>6103351901</v>
      </c>
      <c r="L48" s="11">
        <v>1688172993</v>
      </c>
      <c r="M48" s="11">
        <v>142735105</v>
      </c>
      <c r="N48" s="11">
        <v>18593184320</v>
      </c>
      <c r="O48" s="11">
        <v>3181740217</v>
      </c>
      <c r="P48" s="11">
        <v>6890794331</v>
      </c>
      <c r="Q48" s="11">
        <v>1002894804</v>
      </c>
      <c r="R48" s="11">
        <v>6138143749</v>
      </c>
      <c r="S48" s="11">
        <v>980377850</v>
      </c>
      <c r="T48" s="11">
        <v>399233369</v>
      </c>
      <c r="U48" s="11">
        <v>18593184320</v>
      </c>
      <c r="V48" s="11">
        <v>-1650271027</v>
      </c>
      <c r="W48" s="11">
        <v>-59863278</v>
      </c>
      <c r="X48" s="11">
        <v>1293629274</v>
      </c>
      <c r="Y48" s="11">
        <v>-34791848</v>
      </c>
      <c r="Z48" s="11">
        <v>707795143</v>
      </c>
      <c r="AA48" s="11">
        <v>-256498264</v>
      </c>
      <c r="AB48" s="11" t="s">
        <v>12</v>
      </c>
      <c r="AC48" s="11"/>
      <c r="AD48" s="11" t="s">
        <v>58</v>
      </c>
      <c r="AE48" s="11">
        <v>1531469190</v>
      </c>
      <c r="AF48" s="11">
        <v>-3181740217</v>
      </c>
      <c r="AG48" s="11">
        <v>-1650271027</v>
      </c>
      <c r="AH48" s="11">
        <v>6830931053</v>
      </c>
      <c r="AI48" s="11">
        <v>-6890794331</v>
      </c>
      <c r="AJ48" s="11">
        <v>-59863278</v>
      </c>
      <c r="AK48" s="11">
        <v>2296524078</v>
      </c>
      <c r="AL48" s="11">
        <v>-1002894804</v>
      </c>
      <c r="AM48" s="11">
        <v>1293629274</v>
      </c>
      <c r="AN48" s="11">
        <v>6103351901</v>
      </c>
      <c r="AO48" s="11">
        <v>-6138143749</v>
      </c>
      <c r="AP48" s="11">
        <v>-34791848</v>
      </c>
      <c r="AQ48" s="11">
        <v>1688172993</v>
      </c>
      <c r="AR48" s="11">
        <v>-980377850</v>
      </c>
      <c r="AS48" s="11">
        <v>707795143</v>
      </c>
      <c r="AT48" s="11">
        <v>142735105</v>
      </c>
      <c r="AU48" s="11">
        <v>-399233369</v>
      </c>
      <c r="AV48" s="11">
        <v>-256498264</v>
      </c>
    </row>
    <row r="49" spans="1:48" x14ac:dyDescent="0.2">
      <c r="A49" s="8">
        <v>41274</v>
      </c>
      <c r="B49" s="7" t="s">
        <v>59</v>
      </c>
      <c r="C49" s="9">
        <v>2012</v>
      </c>
      <c r="D49" s="10">
        <v>4</v>
      </c>
      <c r="E49" s="7">
        <v>31</v>
      </c>
      <c r="F49" s="7">
        <v>12</v>
      </c>
      <c r="G49" s="7" t="s">
        <v>168</v>
      </c>
      <c r="H49" s="11">
        <v>5336346907</v>
      </c>
      <c r="I49" s="11">
        <v>11506926970</v>
      </c>
      <c r="J49" s="11">
        <v>2733316859</v>
      </c>
      <c r="K49" s="11">
        <v>9422481320</v>
      </c>
      <c r="L49" s="11">
        <v>2683159375</v>
      </c>
      <c r="M49" s="11">
        <v>241207830</v>
      </c>
      <c r="N49" s="11">
        <v>31923439261</v>
      </c>
      <c r="O49" s="11">
        <v>5031428744</v>
      </c>
      <c r="P49" s="11">
        <v>12031245176</v>
      </c>
      <c r="Q49" s="11">
        <v>1125840066</v>
      </c>
      <c r="R49" s="11">
        <v>11499643606</v>
      </c>
      <c r="S49" s="11">
        <v>1633873906</v>
      </c>
      <c r="T49" s="11">
        <v>601407764</v>
      </c>
      <c r="U49" s="11">
        <v>31923439261</v>
      </c>
      <c r="V49" s="11">
        <v>304918164</v>
      </c>
      <c r="W49" s="11">
        <v>-524318206</v>
      </c>
      <c r="X49" s="11">
        <v>1607476794</v>
      </c>
      <c r="Y49" s="11">
        <v>-2077162286</v>
      </c>
      <c r="Z49" s="11">
        <v>1049285468</v>
      </c>
      <c r="AA49" s="11">
        <v>-360199934</v>
      </c>
      <c r="AB49" s="11" t="s">
        <v>12</v>
      </c>
      <c r="AC49" s="11"/>
      <c r="AD49" s="11" t="s">
        <v>59</v>
      </c>
      <c r="AE49" s="11">
        <v>5336346907</v>
      </c>
      <c r="AF49" s="11">
        <v>-5031428744</v>
      </c>
      <c r="AG49" s="11">
        <v>304918164</v>
      </c>
      <c r="AH49" s="11">
        <v>11506926970</v>
      </c>
      <c r="AI49" s="11">
        <v>-12031245176</v>
      </c>
      <c r="AJ49" s="11">
        <v>-524318206</v>
      </c>
      <c r="AK49" s="11">
        <v>2733316859</v>
      </c>
      <c r="AL49" s="11">
        <v>-1125840066</v>
      </c>
      <c r="AM49" s="11">
        <v>1607476794</v>
      </c>
      <c r="AN49" s="11">
        <v>9422481320</v>
      </c>
      <c r="AO49" s="11">
        <v>-11499643606</v>
      </c>
      <c r="AP49" s="11">
        <v>-2077162286</v>
      </c>
      <c r="AQ49" s="11">
        <v>2683159375</v>
      </c>
      <c r="AR49" s="11">
        <v>-1633873906</v>
      </c>
      <c r="AS49" s="11">
        <v>1049285468</v>
      </c>
      <c r="AT49" s="11">
        <v>241207830</v>
      </c>
      <c r="AU49" s="11">
        <v>-601407764</v>
      </c>
      <c r="AV49" s="11">
        <v>-360199934</v>
      </c>
    </row>
    <row r="50" spans="1:48" x14ac:dyDescent="0.2">
      <c r="A50" s="8">
        <v>41364</v>
      </c>
      <c r="B50" s="7" t="s">
        <v>60</v>
      </c>
      <c r="C50" s="9">
        <v>2013</v>
      </c>
      <c r="D50" s="10">
        <v>1</v>
      </c>
      <c r="E50" s="7">
        <v>31</v>
      </c>
      <c r="F50" s="7">
        <v>3</v>
      </c>
      <c r="G50" s="7" t="s">
        <v>168</v>
      </c>
      <c r="H50" s="11">
        <v>1709458046</v>
      </c>
      <c r="I50" s="11">
        <v>5364028787</v>
      </c>
      <c r="J50" s="11">
        <v>2402649571</v>
      </c>
      <c r="K50" s="11">
        <v>5623028453</v>
      </c>
      <c r="L50" s="11">
        <v>2155395594</v>
      </c>
      <c r="M50" s="11">
        <v>70426153</v>
      </c>
      <c r="N50" s="11">
        <v>17324986605</v>
      </c>
      <c r="O50" s="11">
        <v>2248495127</v>
      </c>
      <c r="P50" s="11">
        <v>6643422778</v>
      </c>
      <c r="Q50" s="11">
        <v>1069189335</v>
      </c>
      <c r="R50" s="11">
        <v>4097875853</v>
      </c>
      <c r="S50" s="11">
        <v>2872593940</v>
      </c>
      <c r="T50" s="11">
        <v>393409572</v>
      </c>
      <c r="U50" s="11">
        <v>17324986605</v>
      </c>
      <c r="V50" s="11">
        <v>-539037080</v>
      </c>
      <c r="W50" s="11">
        <v>-1279393990</v>
      </c>
      <c r="X50" s="11">
        <v>1333460236</v>
      </c>
      <c r="Y50" s="11">
        <v>1525152600</v>
      </c>
      <c r="Z50" s="11">
        <v>-717198346</v>
      </c>
      <c r="AA50" s="11">
        <v>-322983419</v>
      </c>
      <c r="AB50" s="11" t="s">
        <v>12</v>
      </c>
      <c r="AC50" s="11"/>
      <c r="AD50" s="11" t="s">
        <v>60</v>
      </c>
      <c r="AE50" s="11">
        <v>1709458046</v>
      </c>
      <c r="AF50" s="11">
        <v>-2248495127</v>
      </c>
      <c r="AG50" s="11">
        <v>-539037080</v>
      </c>
      <c r="AH50" s="11">
        <v>5364028787</v>
      </c>
      <c r="AI50" s="11">
        <v>-6643422778</v>
      </c>
      <c r="AJ50" s="11">
        <v>-1279393990</v>
      </c>
      <c r="AK50" s="11">
        <v>2402649571</v>
      </c>
      <c r="AL50" s="11">
        <v>-1069189335</v>
      </c>
      <c r="AM50" s="11">
        <v>1333460236</v>
      </c>
      <c r="AN50" s="11">
        <v>5623028453</v>
      </c>
      <c r="AO50" s="11">
        <v>-4097875853</v>
      </c>
      <c r="AP50" s="11">
        <v>1525152600</v>
      </c>
      <c r="AQ50" s="11">
        <v>2155395594</v>
      </c>
      <c r="AR50" s="11">
        <v>-2872593940</v>
      </c>
      <c r="AS50" s="11">
        <v>-717198346</v>
      </c>
      <c r="AT50" s="11">
        <v>70426153</v>
      </c>
      <c r="AU50" s="11">
        <v>-393409572</v>
      </c>
      <c r="AV50" s="11">
        <v>-322983419</v>
      </c>
    </row>
    <row r="51" spans="1:48" x14ac:dyDescent="0.2">
      <c r="A51" s="8">
        <v>41455</v>
      </c>
      <c r="B51" s="7" t="s">
        <v>61</v>
      </c>
      <c r="C51" s="9">
        <v>2013</v>
      </c>
      <c r="D51" s="10">
        <v>2</v>
      </c>
      <c r="E51" s="7">
        <v>30</v>
      </c>
      <c r="F51" s="7">
        <v>6</v>
      </c>
      <c r="G51" s="7" t="s">
        <v>168</v>
      </c>
      <c r="H51" s="11">
        <v>4430322259</v>
      </c>
      <c r="I51" s="11">
        <v>8398228531</v>
      </c>
      <c r="J51" s="11">
        <v>2082033697</v>
      </c>
      <c r="K51" s="11">
        <v>6408081675</v>
      </c>
      <c r="L51" s="11">
        <v>1548448623</v>
      </c>
      <c r="M51" s="11">
        <v>89113052</v>
      </c>
      <c r="N51" s="11">
        <v>22956227837</v>
      </c>
      <c r="O51" s="11">
        <v>5029374000</v>
      </c>
      <c r="P51" s="11">
        <v>8323107420</v>
      </c>
      <c r="Q51" s="11">
        <v>1080917843</v>
      </c>
      <c r="R51" s="11">
        <v>6192686096</v>
      </c>
      <c r="S51" s="11">
        <v>1580922353</v>
      </c>
      <c r="T51" s="11">
        <v>749220125</v>
      </c>
      <c r="U51" s="11">
        <v>22956227837</v>
      </c>
      <c r="V51" s="11">
        <v>-599051741</v>
      </c>
      <c r="W51" s="11">
        <v>75121111</v>
      </c>
      <c r="X51" s="11">
        <v>1001115855</v>
      </c>
      <c r="Y51" s="11">
        <v>215395579</v>
      </c>
      <c r="Z51" s="11">
        <v>-32473730</v>
      </c>
      <c r="AA51" s="11">
        <v>-660107073</v>
      </c>
      <c r="AB51" s="11" t="s">
        <v>12</v>
      </c>
      <c r="AC51" s="11"/>
      <c r="AD51" s="11" t="s">
        <v>61</v>
      </c>
      <c r="AE51" s="11">
        <v>4430322259</v>
      </c>
      <c r="AF51" s="11">
        <v>-5029374000</v>
      </c>
      <c r="AG51" s="11">
        <v>-599051741</v>
      </c>
      <c r="AH51" s="11">
        <v>8398228531</v>
      </c>
      <c r="AI51" s="11">
        <v>-8323107420</v>
      </c>
      <c r="AJ51" s="11">
        <v>75121111</v>
      </c>
      <c r="AK51" s="11">
        <v>2082033697</v>
      </c>
      <c r="AL51" s="11">
        <v>-1080917843</v>
      </c>
      <c r="AM51" s="11">
        <v>1001115855</v>
      </c>
      <c r="AN51" s="11">
        <v>6408081675</v>
      </c>
      <c r="AO51" s="11">
        <v>-6192686096</v>
      </c>
      <c r="AP51" s="11">
        <v>215395579</v>
      </c>
      <c r="AQ51" s="11">
        <v>1548448623</v>
      </c>
      <c r="AR51" s="11">
        <v>-1580922353</v>
      </c>
      <c r="AS51" s="11">
        <v>-32473730</v>
      </c>
      <c r="AT51" s="11">
        <v>89113052</v>
      </c>
      <c r="AU51" s="11">
        <v>-749220125</v>
      </c>
      <c r="AV51" s="11">
        <v>-660107073</v>
      </c>
    </row>
    <row r="52" spans="1:48" x14ac:dyDescent="0.2">
      <c r="A52" s="8">
        <v>41547</v>
      </c>
      <c r="B52" s="7" t="s">
        <v>62</v>
      </c>
      <c r="C52" s="9">
        <v>2013</v>
      </c>
      <c r="D52" s="10">
        <v>3</v>
      </c>
      <c r="E52" s="7">
        <v>30</v>
      </c>
      <c r="F52" s="7">
        <v>9</v>
      </c>
      <c r="G52" s="7" t="s">
        <v>168</v>
      </c>
      <c r="H52" s="11">
        <v>4701311495</v>
      </c>
      <c r="I52" s="11">
        <v>8297313961</v>
      </c>
      <c r="J52" s="11">
        <v>4451591652</v>
      </c>
      <c r="K52" s="11">
        <v>6944492209</v>
      </c>
      <c r="L52" s="11">
        <v>1698343361</v>
      </c>
      <c r="M52" s="11">
        <v>42774987</v>
      </c>
      <c r="N52" s="11">
        <v>26135827665</v>
      </c>
      <c r="O52" s="11">
        <v>2771222603</v>
      </c>
      <c r="P52" s="11">
        <v>12555260703</v>
      </c>
      <c r="Q52" s="11">
        <v>1212868066</v>
      </c>
      <c r="R52" s="11">
        <v>6699899039</v>
      </c>
      <c r="S52" s="11">
        <v>1685701174</v>
      </c>
      <c r="T52" s="11">
        <v>1210876080</v>
      </c>
      <c r="U52" s="11">
        <v>26135827665</v>
      </c>
      <c r="V52" s="11">
        <v>1930088892</v>
      </c>
      <c r="W52" s="11">
        <v>-4257946743</v>
      </c>
      <c r="X52" s="11">
        <v>3238723586</v>
      </c>
      <c r="Y52" s="11">
        <v>244593170</v>
      </c>
      <c r="Z52" s="11">
        <v>12642188</v>
      </c>
      <c r="AA52" s="11">
        <v>-1168101093</v>
      </c>
      <c r="AB52" s="11" t="s">
        <v>12</v>
      </c>
      <c r="AC52" s="11"/>
      <c r="AD52" s="11" t="s">
        <v>62</v>
      </c>
      <c r="AE52" s="11">
        <v>4701311495</v>
      </c>
      <c r="AF52" s="11">
        <v>-2771222603</v>
      </c>
      <c r="AG52" s="11">
        <v>1930088892</v>
      </c>
      <c r="AH52" s="11">
        <v>8297313961</v>
      </c>
      <c r="AI52" s="11">
        <v>-12555260703</v>
      </c>
      <c r="AJ52" s="11">
        <v>-4257946743</v>
      </c>
      <c r="AK52" s="11">
        <v>4451591652</v>
      </c>
      <c r="AL52" s="11">
        <v>-1212868066</v>
      </c>
      <c r="AM52" s="11">
        <v>3238723586</v>
      </c>
      <c r="AN52" s="11">
        <v>6944492209</v>
      </c>
      <c r="AO52" s="11">
        <v>-6699899039</v>
      </c>
      <c r="AP52" s="11">
        <v>244593170</v>
      </c>
      <c r="AQ52" s="11">
        <v>1698343361</v>
      </c>
      <c r="AR52" s="11">
        <v>-1685701174</v>
      </c>
      <c r="AS52" s="11">
        <v>12642188</v>
      </c>
      <c r="AT52" s="11">
        <v>42774987</v>
      </c>
      <c r="AU52" s="11">
        <v>-1210876080</v>
      </c>
      <c r="AV52" s="11">
        <v>-1168101093</v>
      </c>
    </row>
    <row r="53" spans="1:48" x14ac:dyDescent="0.2">
      <c r="A53" s="8">
        <v>41639</v>
      </c>
      <c r="B53" s="7" t="s">
        <v>63</v>
      </c>
      <c r="C53" s="9">
        <v>2013</v>
      </c>
      <c r="D53" s="10">
        <v>4</v>
      </c>
      <c r="E53" s="7">
        <v>31</v>
      </c>
      <c r="F53" s="7">
        <v>12</v>
      </c>
      <c r="G53" s="7" t="s">
        <v>168</v>
      </c>
      <c r="H53" s="11">
        <v>6907661311</v>
      </c>
      <c r="I53" s="11">
        <v>16109435416</v>
      </c>
      <c r="J53" s="11">
        <v>4677823665</v>
      </c>
      <c r="K53" s="11">
        <v>10320360815</v>
      </c>
      <c r="L53" s="11">
        <v>1478819132</v>
      </c>
      <c r="M53" s="11">
        <v>468721726</v>
      </c>
      <c r="N53" s="11">
        <v>39962822065</v>
      </c>
      <c r="O53" s="11">
        <v>3423877780</v>
      </c>
      <c r="P53" s="11">
        <v>17586988841</v>
      </c>
      <c r="Q53" s="11">
        <v>7277600320</v>
      </c>
      <c r="R53" s="11">
        <v>8682261978</v>
      </c>
      <c r="S53" s="11">
        <v>2292203781</v>
      </c>
      <c r="T53" s="11">
        <v>699889364</v>
      </c>
      <c r="U53" s="11">
        <v>39962822065</v>
      </c>
      <c r="V53" s="11">
        <v>3483783531</v>
      </c>
      <c r="W53" s="11">
        <v>-1477553426</v>
      </c>
      <c r="X53" s="11">
        <v>-2599776655</v>
      </c>
      <c r="Y53" s="11">
        <v>1638098837</v>
      </c>
      <c r="Z53" s="11">
        <v>-813384649</v>
      </c>
      <c r="AA53" s="11">
        <v>-231167638</v>
      </c>
      <c r="AB53" s="11" t="s">
        <v>12</v>
      </c>
      <c r="AC53" s="11"/>
      <c r="AD53" s="11" t="s">
        <v>63</v>
      </c>
      <c r="AE53" s="11">
        <v>6907661311</v>
      </c>
      <c r="AF53" s="11">
        <v>-3423877780</v>
      </c>
      <c r="AG53" s="11">
        <v>3483783531</v>
      </c>
      <c r="AH53" s="11">
        <v>16109435416</v>
      </c>
      <c r="AI53" s="11">
        <v>-17586988841</v>
      </c>
      <c r="AJ53" s="11">
        <v>-1477553426</v>
      </c>
      <c r="AK53" s="11">
        <v>4677823665</v>
      </c>
      <c r="AL53" s="11">
        <v>-7277600320</v>
      </c>
      <c r="AM53" s="11">
        <v>-2599776655</v>
      </c>
      <c r="AN53" s="11">
        <v>10320360815</v>
      </c>
      <c r="AO53" s="11">
        <v>-8682261978</v>
      </c>
      <c r="AP53" s="11">
        <v>1638098837</v>
      </c>
      <c r="AQ53" s="11">
        <v>1478819132</v>
      </c>
      <c r="AR53" s="11">
        <v>-2292203781</v>
      </c>
      <c r="AS53" s="11">
        <v>-813384649</v>
      </c>
      <c r="AT53" s="11">
        <v>468721726</v>
      </c>
      <c r="AU53" s="11">
        <v>-699889364</v>
      </c>
      <c r="AV53" s="11">
        <v>-231167638</v>
      </c>
    </row>
    <row r="54" spans="1:48" x14ac:dyDescent="0.2">
      <c r="A54" s="8">
        <v>41729</v>
      </c>
      <c r="B54" s="7" t="s">
        <v>64</v>
      </c>
      <c r="C54" s="9">
        <v>2014</v>
      </c>
      <c r="D54" s="10">
        <v>1</v>
      </c>
      <c r="E54" s="7">
        <v>31</v>
      </c>
      <c r="F54" s="7">
        <v>3</v>
      </c>
      <c r="G54" s="7" t="s">
        <v>168</v>
      </c>
      <c r="H54" s="11">
        <v>4234039780</v>
      </c>
      <c r="I54" s="11">
        <v>9435661987</v>
      </c>
      <c r="J54" s="11">
        <v>1788687592</v>
      </c>
      <c r="K54" s="11">
        <v>7354354638</v>
      </c>
      <c r="L54" s="11">
        <v>2064962218</v>
      </c>
      <c r="M54" s="11">
        <v>73545949</v>
      </c>
      <c r="N54" s="11">
        <v>24951252164</v>
      </c>
      <c r="O54" s="11">
        <v>3381126900</v>
      </c>
      <c r="P54" s="11">
        <v>9155410427</v>
      </c>
      <c r="Q54" s="11">
        <v>2162815939</v>
      </c>
      <c r="R54" s="11">
        <v>6302469369</v>
      </c>
      <c r="S54" s="11">
        <v>2592834526</v>
      </c>
      <c r="T54" s="11">
        <v>1356595003</v>
      </c>
      <c r="U54" s="11">
        <v>24951252164</v>
      </c>
      <c r="V54" s="11">
        <v>852912880</v>
      </c>
      <c r="W54" s="11">
        <v>280251560</v>
      </c>
      <c r="X54" s="11">
        <v>-374128347</v>
      </c>
      <c r="Y54" s="11">
        <v>1051885269</v>
      </c>
      <c r="Z54" s="11">
        <v>-527872308</v>
      </c>
      <c r="AA54" s="11">
        <v>-1283049054</v>
      </c>
      <c r="AB54" s="11" t="s">
        <v>12</v>
      </c>
      <c r="AC54" s="11"/>
      <c r="AD54" s="11" t="s">
        <v>64</v>
      </c>
      <c r="AE54" s="11">
        <v>4234039780</v>
      </c>
      <c r="AF54" s="11">
        <v>-3381126900</v>
      </c>
      <c r="AG54" s="11">
        <v>852912880</v>
      </c>
      <c r="AH54" s="11">
        <v>9435661987</v>
      </c>
      <c r="AI54" s="11">
        <v>-9155410427</v>
      </c>
      <c r="AJ54" s="11">
        <v>280251560</v>
      </c>
      <c r="AK54" s="11">
        <v>1788687592</v>
      </c>
      <c r="AL54" s="11">
        <v>-2162815939</v>
      </c>
      <c r="AM54" s="11">
        <v>-374128347</v>
      </c>
      <c r="AN54" s="11">
        <v>7354354638</v>
      </c>
      <c r="AO54" s="11">
        <v>-6302469369</v>
      </c>
      <c r="AP54" s="11">
        <v>1051885269</v>
      </c>
      <c r="AQ54" s="11">
        <v>2064962218</v>
      </c>
      <c r="AR54" s="11">
        <v>-2592834526</v>
      </c>
      <c r="AS54" s="11">
        <v>-527872308</v>
      </c>
      <c r="AT54" s="11">
        <v>73545949</v>
      </c>
      <c r="AU54" s="11">
        <v>-1356595003</v>
      </c>
      <c r="AV54" s="11">
        <v>-1283049054</v>
      </c>
    </row>
    <row r="55" spans="1:48" x14ac:dyDescent="0.2">
      <c r="A55" s="8">
        <v>41820</v>
      </c>
      <c r="B55" s="7" t="s">
        <v>65</v>
      </c>
      <c r="C55" s="9">
        <v>2014</v>
      </c>
      <c r="D55" s="10">
        <v>2</v>
      </c>
      <c r="E55" s="7">
        <v>30</v>
      </c>
      <c r="F55" s="7">
        <v>6</v>
      </c>
      <c r="G55" s="7" t="s">
        <v>168</v>
      </c>
      <c r="H55" s="11">
        <v>4586473226</v>
      </c>
      <c r="I55" s="11">
        <v>8726117497</v>
      </c>
      <c r="J55" s="11">
        <v>4576366939</v>
      </c>
      <c r="K55" s="11">
        <v>8923730358</v>
      </c>
      <c r="L55" s="11">
        <v>1746277473</v>
      </c>
      <c r="M55" s="11">
        <v>130114549</v>
      </c>
      <c r="N55" s="11">
        <v>28689080041</v>
      </c>
      <c r="O55" s="11">
        <v>4042522636</v>
      </c>
      <c r="P55" s="11">
        <v>12518972847</v>
      </c>
      <c r="Q55" s="11">
        <v>1570695476</v>
      </c>
      <c r="R55" s="11">
        <v>8488814905</v>
      </c>
      <c r="S55" s="11">
        <v>1491227206</v>
      </c>
      <c r="T55" s="11">
        <v>576846971</v>
      </c>
      <c r="U55" s="11">
        <v>28689080041</v>
      </c>
      <c r="V55" s="11">
        <v>543950590</v>
      </c>
      <c r="W55" s="11">
        <v>-3792855350</v>
      </c>
      <c r="X55" s="11">
        <v>3005671463</v>
      </c>
      <c r="Y55" s="11">
        <v>434915452</v>
      </c>
      <c r="Z55" s="11">
        <v>255050267</v>
      </c>
      <c r="AA55" s="11">
        <v>-446732422</v>
      </c>
      <c r="AB55" s="11" t="s">
        <v>12</v>
      </c>
      <c r="AC55" s="11"/>
      <c r="AD55" s="11" t="s">
        <v>65</v>
      </c>
      <c r="AE55" s="11">
        <v>4586473226</v>
      </c>
      <c r="AF55" s="11">
        <v>-4042522636</v>
      </c>
      <c r="AG55" s="11">
        <v>543950590</v>
      </c>
      <c r="AH55" s="11">
        <v>8726117497</v>
      </c>
      <c r="AI55" s="11">
        <v>-12518972847</v>
      </c>
      <c r="AJ55" s="11">
        <v>-3792855350</v>
      </c>
      <c r="AK55" s="11">
        <v>4576366939</v>
      </c>
      <c r="AL55" s="11">
        <v>-1570695476</v>
      </c>
      <c r="AM55" s="11">
        <v>3005671463</v>
      </c>
      <c r="AN55" s="11">
        <v>8923730358</v>
      </c>
      <c r="AO55" s="11">
        <v>-8488814905</v>
      </c>
      <c r="AP55" s="11">
        <v>434915452</v>
      </c>
      <c r="AQ55" s="11">
        <v>1746277473</v>
      </c>
      <c r="AR55" s="11">
        <v>-1491227206</v>
      </c>
      <c r="AS55" s="11">
        <v>255050267</v>
      </c>
      <c r="AT55" s="11">
        <v>130114549</v>
      </c>
      <c r="AU55" s="11">
        <v>-576846971</v>
      </c>
      <c r="AV55" s="11">
        <v>-446732422</v>
      </c>
    </row>
    <row r="56" spans="1:48" x14ac:dyDescent="0.2">
      <c r="A56" s="8">
        <v>41912</v>
      </c>
      <c r="B56" s="7" t="s">
        <v>66</v>
      </c>
      <c r="C56" s="9">
        <v>2014</v>
      </c>
      <c r="D56" s="10">
        <v>3</v>
      </c>
      <c r="E56" s="7">
        <v>30</v>
      </c>
      <c r="F56" s="7">
        <v>9</v>
      </c>
      <c r="G56" s="7" t="s">
        <v>168</v>
      </c>
      <c r="H56" s="11">
        <v>4853915586</v>
      </c>
      <c r="I56" s="11">
        <v>10420136186</v>
      </c>
      <c r="J56" s="11">
        <v>3576553220</v>
      </c>
      <c r="K56" s="11">
        <v>11910993860</v>
      </c>
      <c r="L56" s="11">
        <v>2356461915</v>
      </c>
      <c r="M56" s="11">
        <v>111464962</v>
      </c>
      <c r="N56" s="11">
        <v>33229525729</v>
      </c>
      <c r="O56" s="11">
        <v>4572822283</v>
      </c>
      <c r="P56" s="11">
        <v>14743346888</v>
      </c>
      <c r="Q56" s="11">
        <v>1350198025</v>
      </c>
      <c r="R56" s="11">
        <v>9561344374</v>
      </c>
      <c r="S56" s="11">
        <v>2308016475</v>
      </c>
      <c r="T56" s="11">
        <v>693797684</v>
      </c>
      <c r="U56" s="11">
        <v>33229525729</v>
      </c>
      <c r="V56" s="11">
        <v>281093303</v>
      </c>
      <c r="W56" s="11">
        <v>-4323210702</v>
      </c>
      <c r="X56" s="11">
        <v>2226355196</v>
      </c>
      <c r="Y56" s="11">
        <v>2349649486</v>
      </c>
      <c r="Z56" s="11">
        <v>48445440</v>
      </c>
      <c r="AA56" s="11">
        <v>-582332722</v>
      </c>
      <c r="AB56" s="11" t="s">
        <v>12</v>
      </c>
      <c r="AC56" s="11"/>
      <c r="AD56" s="11" t="s">
        <v>66</v>
      </c>
      <c r="AE56" s="11">
        <v>4853915586</v>
      </c>
      <c r="AF56" s="11">
        <v>-4572822283</v>
      </c>
      <c r="AG56" s="11">
        <v>281093303</v>
      </c>
      <c r="AH56" s="11">
        <v>10420136186</v>
      </c>
      <c r="AI56" s="11">
        <v>-14743346888</v>
      </c>
      <c r="AJ56" s="11">
        <v>-4323210702</v>
      </c>
      <c r="AK56" s="11">
        <v>3576553220</v>
      </c>
      <c r="AL56" s="11">
        <v>-1350198025</v>
      </c>
      <c r="AM56" s="11">
        <v>2226355196</v>
      </c>
      <c r="AN56" s="11">
        <v>11910993860</v>
      </c>
      <c r="AO56" s="11">
        <v>-9561344374</v>
      </c>
      <c r="AP56" s="11">
        <v>2349649486</v>
      </c>
      <c r="AQ56" s="11">
        <v>2356461915</v>
      </c>
      <c r="AR56" s="11">
        <v>-2308016475</v>
      </c>
      <c r="AS56" s="11">
        <v>48445440</v>
      </c>
      <c r="AT56" s="11">
        <v>111464962</v>
      </c>
      <c r="AU56" s="11">
        <v>-693797684</v>
      </c>
      <c r="AV56" s="11">
        <v>-582332722</v>
      </c>
    </row>
    <row r="57" spans="1:48" x14ac:dyDescent="0.2">
      <c r="A57" s="8">
        <v>42004</v>
      </c>
      <c r="B57" s="7" t="s">
        <v>67</v>
      </c>
      <c r="C57" s="9">
        <v>2014</v>
      </c>
      <c r="D57" s="10">
        <v>4</v>
      </c>
      <c r="E57" s="7">
        <v>31</v>
      </c>
      <c r="F57" s="7">
        <v>12</v>
      </c>
      <c r="G57" s="7" t="s">
        <v>168</v>
      </c>
      <c r="H57" s="11">
        <v>6419777395</v>
      </c>
      <c r="I57" s="11">
        <v>15088397410</v>
      </c>
      <c r="J57" s="11">
        <v>4887781526</v>
      </c>
      <c r="K57" s="11">
        <v>10952811955</v>
      </c>
      <c r="L57" s="11">
        <v>2439440155</v>
      </c>
      <c r="M57" s="11">
        <v>172191771</v>
      </c>
      <c r="N57" s="11">
        <v>39960400212</v>
      </c>
      <c r="O57" s="11">
        <v>2682324459</v>
      </c>
      <c r="P57" s="11">
        <v>17599177919</v>
      </c>
      <c r="Q57" s="11">
        <v>5261051167</v>
      </c>
      <c r="R57" s="11">
        <v>11071944754</v>
      </c>
      <c r="S57" s="11">
        <v>2443432366</v>
      </c>
      <c r="T57" s="11">
        <v>902469548</v>
      </c>
      <c r="U57" s="11">
        <v>39960400212</v>
      </c>
      <c r="V57" s="11">
        <v>3737452936</v>
      </c>
      <c r="W57" s="11">
        <v>-2510780508</v>
      </c>
      <c r="X57" s="11">
        <v>-373269640</v>
      </c>
      <c r="Y57" s="11">
        <v>-119132800</v>
      </c>
      <c r="Z57" s="11">
        <v>-3992211</v>
      </c>
      <c r="AA57" s="11">
        <v>-730277776</v>
      </c>
      <c r="AB57" s="11" t="s">
        <v>12</v>
      </c>
      <c r="AC57" s="11"/>
      <c r="AD57" s="11" t="s">
        <v>67</v>
      </c>
      <c r="AE57" s="11">
        <v>6419777395</v>
      </c>
      <c r="AF57" s="11">
        <v>-2682324459</v>
      </c>
      <c r="AG57" s="11">
        <v>3737452936</v>
      </c>
      <c r="AH57" s="11">
        <v>15088397410</v>
      </c>
      <c r="AI57" s="11">
        <v>-17599177919</v>
      </c>
      <c r="AJ57" s="11">
        <v>-2510780508</v>
      </c>
      <c r="AK57" s="11">
        <v>4887781526</v>
      </c>
      <c r="AL57" s="11">
        <v>-5261051167</v>
      </c>
      <c r="AM57" s="11">
        <v>-373269640</v>
      </c>
      <c r="AN57" s="11">
        <v>10952811955</v>
      </c>
      <c r="AO57" s="11">
        <v>-11071944754</v>
      </c>
      <c r="AP57" s="11">
        <v>-119132800</v>
      </c>
      <c r="AQ57" s="11">
        <v>2439440155</v>
      </c>
      <c r="AR57" s="11">
        <v>-2443432366</v>
      </c>
      <c r="AS57" s="11">
        <v>-3992211</v>
      </c>
      <c r="AT57" s="11">
        <v>172191771</v>
      </c>
      <c r="AU57" s="11">
        <v>-902469548</v>
      </c>
      <c r="AV57" s="11">
        <v>-730277776</v>
      </c>
    </row>
    <row r="58" spans="1:48" x14ac:dyDescent="0.2">
      <c r="A58" s="8">
        <v>42094</v>
      </c>
      <c r="B58" s="7" t="s">
        <v>68</v>
      </c>
      <c r="C58" s="9">
        <v>2015</v>
      </c>
      <c r="D58" s="10">
        <v>1</v>
      </c>
      <c r="E58" s="7">
        <v>31</v>
      </c>
      <c r="F58" s="7">
        <v>3</v>
      </c>
      <c r="G58" s="7" t="s">
        <v>168</v>
      </c>
      <c r="H58" s="11">
        <v>7598533264</v>
      </c>
      <c r="I58" s="11">
        <v>13181809836</v>
      </c>
      <c r="J58" s="11">
        <v>6117398979</v>
      </c>
      <c r="K58" s="11">
        <v>8600537046</v>
      </c>
      <c r="L58" s="11">
        <v>1865653219</v>
      </c>
      <c r="M58" s="11">
        <v>177135101</v>
      </c>
      <c r="N58" s="11">
        <v>37541067446</v>
      </c>
      <c r="O58" s="11">
        <v>2662246548</v>
      </c>
      <c r="P58" s="11">
        <v>16890628097</v>
      </c>
      <c r="Q58" s="11">
        <v>5476155025</v>
      </c>
      <c r="R58" s="11">
        <v>9385768413</v>
      </c>
      <c r="S58" s="11">
        <v>2620729903</v>
      </c>
      <c r="T58" s="11">
        <v>505539460</v>
      </c>
      <c r="U58" s="11">
        <v>37541067446</v>
      </c>
      <c r="V58" s="11">
        <v>4936286717</v>
      </c>
      <c r="W58" s="11">
        <v>-3708818261</v>
      </c>
      <c r="X58" s="11">
        <v>641243955</v>
      </c>
      <c r="Y58" s="11">
        <v>-785231367</v>
      </c>
      <c r="Z58" s="11">
        <v>-755076684</v>
      </c>
      <c r="AA58" s="11">
        <v>-328404360</v>
      </c>
      <c r="AB58" s="11" t="s">
        <v>12</v>
      </c>
      <c r="AC58" s="11"/>
      <c r="AD58" s="11" t="s">
        <v>68</v>
      </c>
      <c r="AE58" s="11">
        <v>7598533264</v>
      </c>
      <c r="AF58" s="11">
        <v>-2662246548</v>
      </c>
      <c r="AG58" s="11">
        <v>4936286717</v>
      </c>
      <c r="AH58" s="11">
        <v>13181809836</v>
      </c>
      <c r="AI58" s="11">
        <v>-16890628097</v>
      </c>
      <c r="AJ58" s="11">
        <v>-3708818261</v>
      </c>
      <c r="AK58" s="11">
        <v>6117398979</v>
      </c>
      <c r="AL58" s="11">
        <v>-5476155025</v>
      </c>
      <c r="AM58" s="11">
        <v>641243955</v>
      </c>
      <c r="AN58" s="11">
        <v>8600537046</v>
      </c>
      <c r="AO58" s="11">
        <v>-9385768413</v>
      </c>
      <c r="AP58" s="11">
        <v>-785231367</v>
      </c>
      <c r="AQ58" s="11">
        <v>1865653219</v>
      </c>
      <c r="AR58" s="11">
        <v>-2620729903</v>
      </c>
      <c r="AS58" s="11">
        <v>-755076684</v>
      </c>
      <c r="AT58" s="11">
        <v>177135101</v>
      </c>
      <c r="AU58" s="11">
        <v>-505539460</v>
      </c>
      <c r="AV58" s="11">
        <v>-328404360</v>
      </c>
    </row>
    <row r="59" spans="1:48" x14ac:dyDescent="0.2">
      <c r="A59" s="8">
        <v>42185</v>
      </c>
      <c r="B59" s="7" t="s">
        <v>69</v>
      </c>
      <c r="C59" s="9">
        <v>2015</v>
      </c>
      <c r="D59" s="10">
        <v>2</v>
      </c>
      <c r="E59" s="7">
        <v>30</v>
      </c>
      <c r="F59" s="7">
        <v>6</v>
      </c>
      <c r="G59" s="7" t="s">
        <v>168</v>
      </c>
      <c r="H59" s="11">
        <v>5950274870</v>
      </c>
      <c r="I59" s="11">
        <v>15984918307</v>
      </c>
      <c r="J59" s="11">
        <v>2051234217</v>
      </c>
      <c r="K59" s="11">
        <v>10464976476</v>
      </c>
      <c r="L59" s="11">
        <v>1330371389</v>
      </c>
      <c r="M59" s="11">
        <v>97509879</v>
      </c>
      <c r="N59" s="11">
        <v>35879285138</v>
      </c>
      <c r="O59" s="11">
        <v>4553917819</v>
      </c>
      <c r="P59" s="11">
        <v>11440518332</v>
      </c>
      <c r="Q59" s="11">
        <v>4180552905</v>
      </c>
      <c r="R59" s="11">
        <v>12423324625</v>
      </c>
      <c r="S59" s="11">
        <v>2538087245</v>
      </c>
      <c r="T59" s="11">
        <v>742884213</v>
      </c>
      <c r="U59" s="11">
        <v>35879285138</v>
      </c>
      <c r="V59" s="11">
        <v>1396357052</v>
      </c>
      <c r="W59" s="11">
        <v>4544399975</v>
      </c>
      <c r="X59" s="11">
        <v>-2129318688</v>
      </c>
      <c r="Y59" s="11">
        <v>-1958348149</v>
      </c>
      <c r="Z59" s="11">
        <v>-1207715856</v>
      </c>
      <c r="AA59" s="11">
        <v>-645374334</v>
      </c>
      <c r="AB59" s="11" t="s">
        <v>12</v>
      </c>
      <c r="AC59" s="11"/>
      <c r="AD59" s="11" t="s">
        <v>69</v>
      </c>
      <c r="AE59" s="11">
        <v>5950274870</v>
      </c>
      <c r="AF59" s="11">
        <v>-4553917819</v>
      </c>
      <c r="AG59" s="11">
        <v>1396357052</v>
      </c>
      <c r="AH59" s="11">
        <v>15984918307</v>
      </c>
      <c r="AI59" s="11">
        <v>-11440518332</v>
      </c>
      <c r="AJ59" s="11">
        <v>4544399975</v>
      </c>
      <c r="AK59" s="11">
        <v>2051234217</v>
      </c>
      <c r="AL59" s="11">
        <v>-4180552905</v>
      </c>
      <c r="AM59" s="11">
        <v>-2129318688</v>
      </c>
      <c r="AN59" s="11">
        <v>10464976476</v>
      </c>
      <c r="AO59" s="11">
        <v>-12423324625</v>
      </c>
      <c r="AP59" s="11">
        <v>-1958348149</v>
      </c>
      <c r="AQ59" s="11">
        <v>1330371389</v>
      </c>
      <c r="AR59" s="11">
        <v>-2538087245</v>
      </c>
      <c r="AS59" s="11">
        <v>-1207715856</v>
      </c>
      <c r="AT59" s="11">
        <v>97509879</v>
      </c>
      <c r="AU59" s="11">
        <v>-742884213</v>
      </c>
      <c r="AV59" s="11">
        <v>-645374334</v>
      </c>
    </row>
    <row r="60" spans="1:48" x14ac:dyDescent="0.2">
      <c r="A60" s="8">
        <v>42277</v>
      </c>
      <c r="B60" s="7" t="s">
        <v>70</v>
      </c>
      <c r="C60" s="9">
        <v>2015</v>
      </c>
      <c r="D60" s="10">
        <v>3</v>
      </c>
      <c r="E60" s="7">
        <v>30</v>
      </c>
      <c r="F60" s="7">
        <v>9</v>
      </c>
      <c r="G60" s="7" t="s">
        <v>168</v>
      </c>
      <c r="H60" s="11">
        <v>5572869050</v>
      </c>
      <c r="I60" s="11">
        <v>11406815377</v>
      </c>
      <c r="J60" s="11">
        <v>5182948965</v>
      </c>
      <c r="K60" s="11">
        <v>11123521634</v>
      </c>
      <c r="L60" s="11">
        <v>1874670870</v>
      </c>
      <c r="M60" s="11">
        <v>260224366</v>
      </c>
      <c r="N60" s="11">
        <v>35421050263</v>
      </c>
      <c r="O60" s="11">
        <v>1495448476</v>
      </c>
      <c r="P60" s="11">
        <v>18159043649</v>
      </c>
      <c r="Q60" s="11">
        <v>3487081149</v>
      </c>
      <c r="R60" s="11">
        <v>9309623486</v>
      </c>
      <c r="S60" s="11">
        <v>2132772542</v>
      </c>
      <c r="T60" s="11">
        <v>837080961</v>
      </c>
      <c r="U60" s="11">
        <v>35421050263</v>
      </c>
      <c r="V60" s="11">
        <v>4077420574</v>
      </c>
      <c r="W60" s="11">
        <v>-6752228271</v>
      </c>
      <c r="X60" s="11">
        <v>1695867816</v>
      </c>
      <c r="Y60" s="11">
        <v>1813898148</v>
      </c>
      <c r="Z60" s="11">
        <v>-258101672</v>
      </c>
      <c r="AA60" s="11">
        <v>-576856595</v>
      </c>
      <c r="AB60" s="11" t="s">
        <v>12</v>
      </c>
      <c r="AC60" s="11"/>
      <c r="AD60" s="11" t="s">
        <v>70</v>
      </c>
      <c r="AE60" s="11">
        <v>5572869050</v>
      </c>
      <c r="AF60" s="11">
        <v>-1495448476</v>
      </c>
      <c r="AG60" s="11">
        <v>4077420574</v>
      </c>
      <c r="AH60" s="11">
        <v>11406815377</v>
      </c>
      <c r="AI60" s="11">
        <v>-18159043649</v>
      </c>
      <c r="AJ60" s="11">
        <v>-6752228271</v>
      </c>
      <c r="AK60" s="11">
        <v>5182948965</v>
      </c>
      <c r="AL60" s="11">
        <v>-3487081149</v>
      </c>
      <c r="AM60" s="11">
        <v>1695867816</v>
      </c>
      <c r="AN60" s="11">
        <v>11123521634</v>
      </c>
      <c r="AO60" s="11">
        <v>-9309623486</v>
      </c>
      <c r="AP60" s="11">
        <v>1813898148</v>
      </c>
      <c r="AQ60" s="11">
        <v>1874670870</v>
      </c>
      <c r="AR60" s="11">
        <v>-2132772542</v>
      </c>
      <c r="AS60" s="11">
        <v>-258101672</v>
      </c>
      <c r="AT60" s="11">
        <v>260224366</v>
      </c>
      <c r="AU60" s="11">
        <v>-837080961</v>
      </c>
      <c r="AV60" s="11">
        <v>-576856595</v>
      </c>
    </row>
    <row r="61" spans="1:48" x14ac:dyDescent="0.2">
      <c r="A61" s="8">
        <v>42369</v>
      </c>
      <c r="B61" s="7" t="s">
        <v>71</v>
      </c>
      <c r="C61" s="9">
        <v>2015</v>
      </c>
      <c r="D61" s="10">
        <v>4</v>
      </c>
      <c r="E61" s="7">
        <v>31</v>
      </c>
      <c r="F61" s="7">
        <v>12</v>
      </c>
      <c r="G61" s="7" t="s">
        <v>168</v>
      </c>
      <c r="H61" s="11">
        <v>11310751925</v>
      </c>
      <c r="I61" s="11">
        <v>15369533008</v>
      </c>
      <c r="J61" s="11">
        <v>2064534958</v>
      </c>
      <c r="K61" s="11">
        <v>11340762229</v>
      </c>
      <c r="L61" s="11">
        <v>2179077328</v>
      </c>
      <c r="M61" s="11">
        <v>293911979</v>
      </c>
      <c r="N61" s="11">
        <v>42558571427</v>
      </c>
      <c r="O61" s="11">
        <v>6014616426</v>
      </c>
      <c r="P61" s="11">
        <v>16141738536</v>
      </c>
      <c r="Q61" s="11">
        <v>4092779227</v>
      </c>
      <c r="R61" s="11">
        <v>10568724413</v>
      </c>
      <c r="S61" s="11">
        <v>4443765720</v>
      </c>
      <c r="T61" s="11">
        <v>1296947106</v>
      </c>
      <c r="U61" s="11">
        <v>42558571427</v>
      </c>
      <c r="V61" s="11">
        <v>5296135499</v>
      </c>
      <c r="W61" s="11">
        <v>-772205528</v>
      </c>
      <c r="X61" s="11">
        <v>-2028244269</v>
      </c>
      <c r="Y61" s="11">
        <v>772037816</v>
      </c>
      <c r="Z61" s="11">
        <v>-2264688392</v>
      </c>
      <c r="AA61" s="11">
        <v>-1003035126</v>
      </c>
      <c r="AB61" s="11" t="s">
        <v>12</v>
      </c>
      <c r="AC61" s="11"/>
      <c r="AD61" s="11" t="s">
        <v>71</v>
      </c>
      <c r="AE61" s="11">
        <v>11310751925</v>
      </c>
      <c r="AF61" s="11">
        <v>-6014616426</v>
      </c>
      <c r="AG61" s="11">
        <v>5296135499</v>
      </c>
      <c r="AH61" s="11">
        <v>15369533008</v>
      </c>
      <c r="AI61" s="11">
        <v>-16141738536</v>
      </c>
      <c r="AJ61" s="11">
        <v>-772205528</v>
      </c>
      <c r="AK61" s="11">
        <v>2064534958</v>
      </c>
      <c r="AL61" s="11">
        <v>-4092779227</v>
      </c>
      <c r="AM61" s="11">
        <v>-2028244269</v>
      </c>
      <c r="AN61" s="11">
        <v>11340762229</v>
      </c>
      <c r="AO61" s="11">
        <v>-10568724413</v>
      </c>
      <c r="AP61" s="11">
        <v>772037816</v>
      </c>
      <c r="AQ61" s="11">
        <v>2179077328</v>
      </c>
      <c r="AR61" s="11">
        <v>-4443765720</v>
      </c>
      <c r="AS61" s="11">
        <v>-2264688392</v>
      </c>
      <c r="AT61" s="11">
        <v>293911979</v>
      </c>
      <c r="AU61" s="11">
        <v>-1296947106</v>
      </c>
      <c r="AV61" s="11">
        <v>-1003035126</v>
      </c>
    </row>
    <row r="62" spans="1:48" x14ac:dyDescent="0.2">
      <c r="A62" s="8">
        <v>42460</v>
      </c>
      <c r="B62" s="7" t="s">
        <v>72</v>
      </c>
      <c r="C62" s="9">
        <v>2016</v>
      </c>
      <c r="D62" s="10">
        <v>1</v>
      </c>
      <c r="E62" s="7">
        <v>31</v>
      </c>
      <c r="F62" s="7">
        <v>3</v>
      </c>
      <c r="G62" s="7" t="s">
        <v>168</v>
      </c>
      <c r="H62" s="11">
        <v>5297646549</v>
      </c>
      <c r="I62" s="11">
        <v>13824946935</v>
      </c>
      <c r="J62" s="11">
        <v>941153992</v>
      </c>
      <c r="K62" s="11">
        <v>9379600535</v>
      </c>
      <c r="L62" s="11">
        <v>2124892229</v>
      </c>
      <c r="M62" s="11">
        <v>100922867</v>
      </c>
      <c r="N62" s="11">
        <v>31669163107</v>
      </c>
      <c r="O62" s="11">
        <v>3420353945</v>
      </c>
      <c r="P62" s="11">
        <v>10267041590</v>
      </c>
      <c r="Q62" s="11">
        <v>6214024303</v>
      </c>
      <c r="R62" s="11">
        <v>9422743506</v>
      </c>
      <c r="S62" s="11">
        <v>1771172303</v>
      </c>
      <c r="T62" s="11">
        <v>573827460</v>
      </c>
      <c r="U62" s="11">
        <v>31669163107</v>
      </c>
      <c r="V62" s="11">
        <v>1877292604</v>
      </c>
      <c r="W62" s="11">
        <v>3557905345</v>
      </c>
      <c r="X62" s="11">
        <v>-5272870311</v>
      </c>
      <c r="Y62" s="11">
        <v>-43142971</v>
      </c>
      <c r="Z62" s="11">
        <v>353719926</v>
      </c>
      <c r="AA62" s="11">
        <v>-472904593</v>
      </c>
      <c r="AB62" s="11" t="s">
        <v>12</v>
      </c>
      <c r="AC62" s="11"/>
      <c r="AD62" s="11" t="s">
        <v>72</v>
      </c>
      <c r="AE62" s="11">
        <v>5297646549</v>
      </c>
      <c r="AF62" s="11">
        <v>-3420353945</v>
      </c>
      <c r="AG62" s="11">
        <v>1877292604</v>
      </c>
      <c r="AH62" s="11">
        <v>13824946935</v>
      </c>
      <c r="AI62" s="11">
        <v>-10267041590</v>
      </c>
      <c r="AJ62" s="11">
        <v>3557905345</v>
      </c>
      <c r="AK62" s="11">
        <v>941153992</v>
      </c>
      <c r="AL62" s="11">
        <v>-6214024303</v>
      </c>
      <c r="AM62" s="11">
        <v>-5272870311</v>
      </c>
      <c r="AN62" s="11">
        <v>9379600535</v>
      </c>
      <c r="AO62" s="11">
        <v>-9422743506</v>
      </c>
      <c r="AP62" s="11">
        <v>-43142971</v>
      </c>
      <c r="AQ62" s="11">
        <v>2124892229</v>
      </c>
      <c r="AR62" s="11">
        <v>-1771172303</v>
      </c>
      <c r="AS62" s="11">
        <v>353719926</v>
      </c>
      <c r="AT62" s="11">
        <v>100922867</v>
      </c>
      <c r="AU62" s="11">
        <v>-573827460</v>
      </c>
      <c r="AV62" s="11">
        <v>-472904593</v>
      </c>
    </row>
    <row r="63" spans="1:48" x14ac:dyDescent="0.2">
      <c r="A63" s="8">
        <v>42551</v>
      </c>
      <c r="B63" s="7" t="s">
        <v>73</v>
      </c>
      <c r="C63" s="9">
        <v>2016</v>
      </c>
      <c r="D63" s="10">
        <v>2</v>
      </c>
      <c r="E63" s="7">
        <v>30</v>
      </c>
      <c r="F63" s="7">
        <v>6</v>
      </c>
      <c r="G63" s="7" t="s">
        <v>168</v>
      </c>
      <c r="H63" s="11">
        <v>9682857492</v>
      </c>
      <c r="I63" s="11">
        <v>10274831211</v>
      </c>
      <c r="J63" s="11">
        <v>3117932067</v>
      </c>
      <c r="K63" s="11">
        <v>9165030834</v>
      </c>
      <c r="L63" s="11">
        <v>1685512088</v>
      </c>
      <c r="M63" s="11">
        <v>198753901</v>
      </c>
      <c r="N63" s="11">
        <v>34124917592</v>
      </c>
      <c r="O63" s="11">
        <v>4661324610</v>
      </c>
      <c r="P63" s="11">
        <v>11303291900</v>
      </c>
      <c r="Q63" s="11">
        <v>4597012989</v>
      </c>
      <c r="R63" s="11">
        <v>10842458245</v>
      </c>
      <c r="S63" s="11">
        <v>2154416406</v>
      </c>
      <c r="T63" s="11">
        <v>566413442</v>
      </c>
      <c r="U63" s="11">
        <v>34124917592</v>
      </c>
      <c r="V63" s="11">
        <v>5021532881</v>
      </c>
      <c r="W63" s="11">
        <v>-1028460690</v>
      </c>
      <c r="X63" s="11">
        <v>-1479080922</v>
      </c>
      <c r="Y63" s="11">
        <v>-1677427411</v>
      </c>
      <c r="Z63" s="11">
        <v>-468904318</v>
      </c>
      <c r="AA63" s="11">
        <v>-367659541</v>
      </c>
      <c r="AB63" s="11" t="s">
        <v>12</v>
      </c>
      <c r="AC63" s="11"/>
      <c r="AD63" s="11" t="s">
        <v>73</v>
      </c>
      <c r="AE63" s="11">
        <v>9682857492</v>
      </c>
      <c r="AF63" s="11">
        <v>-4661324610</v>
      </c>
      <c r="AG63" s="11">
        <v>5021532881</v>
      </c>
      <c r="AH63" s="11">
        <v>10274831211</v>
      </c>
      <c r="AI63" s="11">
        <v>-11303291900</v>
      </c>
      <c r="AJ63" s="11">
        <v>-1028460690</v>
      </c>
      <c r="AK63" s="11">
        <v>3117932067</v>
      </c>
      <c r="AL63" s="11">
        <v>-4597012989</v>
      </c>
      <c r="AM63" s="11">
        <v>-1479080922</v>
      </c>
      <c r="AN63" s="11">
        <v>9165030834</v>
      </c>
      <c r="AO63" s="11">
        <v>-10842458245</v>
      </c>
      <c r="AP63" s="11">
        <v>-1677427411</v>
      </c>
      <c r="AQ63" s="11">
        <v>1685512088</v>
      </c>
      <c r="AR63" s="11">
        <v>-2154416406</v>
      </c>
      <c r="AS63" s="11">
        <v>-468904318</v>
      </c>
      <c r="AT63" s="11">
        <v>198753901</v>
      </c>
      <c r="AU63" s="11">
        <v>-566413442</v>
      </c>
      <c r="AV63" s="11">
        <v>-367659541</v>
      </c>
    </row>
    <row r="64" spans="1:48" x14ac:dyDescent="0.2">
      <c r="A64" s="8">
        <v>42643</v>
      </c>
      <c r="B64" s="7" t="s">
        <v>74</v>
      </c>
      <c r="C64" s="9">
        <v>2016</v>
      </c>
      <c r="D64" s="10">
        <v>3</v>
      </c>
      <c r="E64" s="7">
        <v>30</v>
      </c>
      <c r="F64" s="7">
        <v>9</v>
      </c>
      <c r="G64" s="7" t="s">
        <v>168</v>
      </c>
      <c r="H64" s="11">
        <v>9489825437</v>
      </c>
      <c r="I64" s="11">
        <v>10968352295</v>
      </c>
      <c r="J64" s="11">
        <v>1666204834</v>
      </c>
      <c r="K64" s="11">
        <v>11363125054</v>
      </c>
      <c r="L64" s="11">
        <v>2052116534</v>
      </c>
      <c r="M64" s="11">
        <v>256810729</v>
      </c>
      <c r="N64" s="11">
        <v>35796434883</v>
      </c>
      <c r="O64" s="11">
        <v>4712829518</v>
      </c>
      <c r="P64" s="11">
        <v>15125677056</v>
      </c>
      <c r="Q64" s="11">
        <v>4857473529</v>
      </c>
      <c r="R64" s="11">
        <v>7846865869</v>
      </c>
      <c r="S64" s="11">
        <v>2709003886</v>
      </c>
      <c r="T64" s="11">
        <v>544585025</v>
      </c>
      <c r="U64" s="11">
        <v>35796434883</v>
      </c>
      <c r="V64" s="11">
        <v>4776995919</v>
      </c>
      <c r="W64" s="11">
        <v>-4157324761</v>
      </c>
      <c r="X64" s="11">
        <v>-3191268695</v>
      </c>
      <c r="Y64" s="11">
        <v>3516259185</v>
      </c>
      <c r="Z64" s="11">
        <v>-656887352</v>
      </c>
      <c r="AA64" s="11">
        <v>-287774296</v>
      </c>
      <c r="AB64" s="11" t="s">
        <v>12</v>
      </c>
      <c r="AC64" s="11"/>
      <c r="AD64" s="11" t="s">
        <v>74</v>
      </c>
      <c r="AE64" s="11">
        <v>9489825437</v>
      </c>
      <c r="AF64" s="11">
        <v>-4712829518</v>
      </c>
      <c r="AG64" s="11">
        <v>4776995919</v>
      </c>
      <c r="AH64" s="11">
        <v>10968352295</v>
      </c>
      <c r="AI64" s="11">
        <v>-15125677056</v>
      </c>
      <c r="AJ64" s="11">
        <v>-4157324761</v>
      </c>
      <c r="AK64" s="11">
        <v>1666204834</v>
      </c>
      <c r="AL64" s="11">
        <v>-4857473529</v>
      </c>
      <c r="AM64" s="11">
        <v>-3191268695</v>
      </c>
      <c r="AN64" s="11">
        <v>11363125054</v>
      </c>
      <c r="AO64" s="11">
        <v>-7846865869</v>
      </c>
      <c r="AP64" s="11">
        <v>3516259185</v>
      </c>
      <c r="AQ64" s="11">
        <v>2052116534</v>
      </c>
      <c r="AR64" s="11">
        <v>-2709003886</v>
      </c>
      <c r="AS64" s="11">
        <v>-656887352</v>
      </c>
      <c r="AT64" s="11">
        <v>256810729</v>
      </c>
      <c r="AU64" s="11">
        <v>-544585025</v>
      </c>
      <c r="AV64" s="11">
        <v>-287774296</v>
      </c>
    </row>
    <row r="65" spans="1:48" x14ac:dyDescent="0.2">
      <c r="A65" s="8">
        <v>42735</v>
      </c>
      <c r="B65" s="7" t="s">
        <v>75</v>
      </c>
      <c r="C65" s="9">
        <v>2016</v>
      </c>
      <c r="D65" s="10">
        <v>4</v>
      </c>
      <c r="E65" s="7">
        <v>31</v>
      </c>
      <c r="F65" s="7">
        <v>12</v>
      </c>
      <c r="G65" s="7" t="s">
        <v>168</v>
      </c>
      <c r="H65" s="11">
        <v>7396712165</v>
      </c>
      <c r="I65" s="11">
        <v>11244293247</v>
      </c>
      <c r="J65" s="11">
        <v>6921362646</v>
      </c>
      <c r="K65" s="11">
        <v>13220229919</v>
      </c>
      <c r="L65" s="11">
        <v>2601139616</v>
      </c>
      <c r="M65" s="11">
        <v>463751601</v>
      </c>
      <c r="N65" s="11">
        <v>41847489194</v>
      </c>
      <c r="O65" s="11">
        <v>4906740618</v>
      </c>
      <c r="P65" s="11">
        <v>17472072053</v>
      </c>
      <c r="Q65" s="11">
        <v>5655092697</v>
      </c>
      <c r="R65" s="11">
        <v>10322590262</v>
      </c>
      <c r="S65" s="11">
        <v>2800348725</v>
      </c>
      <c r="T65" s="11">
        <v>690644839</v>
      </c>
      <c r="U65" s="11">
        <v>41847489194</v>
      </c>
      <c r="V65" s="11">
        <v>2489971547</v>
      </c>
      <c r="W65" s="11">
        <v>-6227778806</v>
      </c>
      <c r="X65" s="11">
        <v>1266269949</v>
      </c>
      <c r="Y65" s="11">
        <v>2897639657</v>
      </c>
      <c r="Z65" s="11">
        <v>-199209109</v>
      </c>
      <c r="AA65" s="11">
        <v>-226893238</v>
      </c>
      <c r="AB65" s="11" t="s">
        <v>12</v>
      </c>
      <c r="AC65" s="11"/>
      <c r="AD65" s="11" t="s">
        <v>75</v>
      </c>
      <c r="AE65" s="11">
        <v>7396712165</v>
      </c>
      <c r="AF65" s="11">
        <v>-4906740618</v>
      </c>
      <c r="AG65" s="11">
        <v>2489971547</v>
      </c>
      <c r="AH65" s="11">
        <v>11244293247</v>
      </c>
      <c r="AI65" s="11">
        <v>-17472072053</v>
      </c>
      <c r="AJ65" s="11">
        <v>-6227778806</v>
      </c>
      <c r="AK65" s="11">
        <v>6921362646</v>
      </c>
      <c r="AL65" s="11">
        <v>-5655092697</v>
      </c>
      <c r="AM65" s="11">
        <v>1266269949</v>
      </c>
      <c r="AN65" s="11">
        <v>13220229919</v>
      </c>
      <c r="AO65" s="11">
        <v>-10322590262</v>
      </c>
      <c r="AP65" s="11">
        <v>2897639657</v>
      </c>
      <c r="AQ65" s="11">
        <v>2601139616</v>
      </c>
      <c r="AR65" s="11">
        <v>-2800348725</v>
      </c>
      <c r="AS65" s="11">
        <v>-199209109</v>
      </c>
      <c r="AT65" s="11">
        <v>463751601</v>
      </c>
      <c r="AU65" s="11">
        <v>-690644839</v>
      </c>
      <c r="AV65" s="11">
        <v>-226893238</v>
      </c>
    </row>
    <row r="66" spans="1:48" x14ac:dyDescent="0.2">
      <c r="A66" s="8">
        <v>42825</v>
      </c>
      <c r="B66" s="7" t="s">
        <v>76</v>
      </c>
      <c r="C66" s="9">
        <v>2017</v>
      </c>
      <c r="D66" s="10">
        <v>1</v>
      </c>
      <c r="E66" s="7">
        <v>31</v>
      </c>
      <c r="F66" s="7">
        <v>3</v>
      </c>
      <c r="G66" s="7" t="s">
        <v>168</v>
      </c>
      <c r="H66" s="11">
        <v>6527711965</v>
      </c>
      <c r="I66" s="11">
        <v>8979721684</v>
      </c>
      <c r="J66" s="11">
        <v>1530893371</v>
      </c>
      <c r="K66" s="11">
        <v>11418757695</v>
      </c>
      <c r="L66" s="11">
        <v>2913471161</v>
      </c>
      <c r="M66" s="11">
        <v>261047172</v>
      </c>
      <c r="N66" s="11">
        <v>31631603046</v>
      </c>
      <c r="O66" s="11">
        <v>1925458711</v>
      </c>
      <c r="P66" s="11">
        <v>13032503212</v>
      </c>
      <c r="Q66" s="11">
        <v>3121473926</v>
      </c>
      <c r="R66" s="11">
        <v>10354369037</v>
      </c>
      <c r="S66" s="11">
        <v>2601819762</v>
      </c>
      <c r="T66" s="11">
        <v>595978399</v>
      </c>
      <c r="U66" s="11">
        <v>31631603046</v>
      </c>
      <c r="V66" s="11">
        <v>4602253254</v>
      </c>
      <c r="W66" s="11">
        <v>-4052781527</v>
      </c>
      <c r="X66" s="11">
        <v>-1590580556</v>
      </c>
      <c r="Y66" s="11">
        <v>1064388658</v>
      </c>
      <c r="Z66" s="11">
        <v>311651398</v>
      </c>
      <c r="AA66" s="11">
        <v>-334931227</v>
      </c>
      <c r="AB66" s="11" t="s">
        <v>12</v>
      </c>
      <c r="AC66" s="11"/>
      <c r="AD66" s="11" t="s">
        <v>76</v>
      </c>
      <c r="AE66" s="11">
        <v>6527711965</v>
      </c>
      <c r="AF66" s="11">
        <v>-1925458711</v>
      </c>
      <c r="AG66" s="11">
        <v>4602253254</v>
      </c>
      <c r="AH66" s="11">
        <v>8979721684</v>
      </c>
      <c r="AI66" s="11">
        <v>-13032503212</v>
      </c>
      <c r="AJ66" s="11">
        <v>-4052781527</v>
      </c>
      <c r="AK66" s="11">
        <v>1530893371</v>
      </c>
      <c r="AL66" s="11">
        <v>-3121473926</v>
      </c>
      <c r="AM66" s="11">
        <v>-1590580556</v>
      </c>
      <c r="AN66" s="11">
        <v>11418757695</v>
      </c>
      <c r="AO66" s="11">
        <v>-10354369037</v>
      </c>
      <c r="AP66" s="11">
        <v>1064388658</v>
      </c>
      <c r="AQ66" s="11">
        <v>2913471161</v>
      </c>
      <c r="AR66" s="11">
        <v>-2601819762</v>
      </c>
      <c r="AS66" s="11">
        <v>311651398</v>
      </c>
      <c r="AT66" s="11">
        <v>261047172</v>
      </c>
      <c r="AU66" s="11">
        <v>-595978399</v>
      </c>
      <c r="AV66" s="11">
        <v>-334931227</v>
      </c>
    </row>
    <row r="67" spans="1:48" x14ac:dyDescent="0.2">
      <c r="A67" s="8">
        <v>42916</v>
      </c>
      <c r="B67" s="7" t="s">
        <v>77</v>
      </c>
      <c r="C67" s="9">
        <v>2017</v>
      </c>
      <c r="D67" s="10">
        <v>2</v>
      </c>
      <c r="E67" s="7">
        <v>30</v>
      </c>
      <c r="F67" s="7">
        <v>6</v>
      </c>
      <c r="G67" s="7" t="s">
        <v>168</v>
      </c>
      <c r="H67" s="11">
        <v>7112302509</v>
      </c>
      <c r="I67" s="11">
        <v>8507981238</v>
      </c>
      <c r="J67" s="11">
        <v>5932774705</v>
      </c>
      <c r="K67" s="11">
        <v>10697355679</v>
      </c>
      <c r="L67" s="11">
        <v>1830586950</v>
      </c>
      <c r="M67" s="11">
        <v>341811658</v>
      </c>
      <c r="N67" s="11">
        <v>34422812740</v>
      </c>
      <c r="O67" s="11">
        <v>3063675140</v>
      </c>
      <c r="P67" s="11">
        <v>13882161194</v>
      </c>
      <c r="Q67" s="11">
        <v>3763953921</v>
      </c>
      <c r="R67" s="11">
        <v>10198689767</v>
      </c>
      <c r="S67" s="11">
        <v>3091983818</v>
      </c>
      <c r="T67" s="11">
        <v>422348899</v>
      </c>
      <c r="U67" s="11">
        <v>34422812740</v>
      </c>
      <c r="V67" s="11">
        <v>4048627369</v>
      </c>
      <c r="W67" s="11">
        <v>-5374179957</v>
      </c>
      <c r="X67" s="11">
        <v>2168820785</v>
      </c>
      <c r="Y67" s="11">
        <v>498665911</v>
      </c>
      <c r="Z67" s="11">
        <v>-1261396868</v>
      </c>
      <c r="AA67" s="11">
        <v>-80537241</v>
      </c>
      <c r="AB67" s="11" t="s">
        <v>12</v>
      </c>
      <c r="AC67" s="11"/>
      <c r="AD67" s="11" t="s">
        <v>77</v>
      </c>
      <c r="AE67" s="11">
        <v>7112302509</v>
      </c>
      <c r="AF67" s="11">
        <v>-3063675140</v>
      </c>
      <c r="AG67" s="11">
        <v>4048627369</v>
      </c>
      <c r="AH67" s="11">
        <v>8507981238</v>
      </c>
      <c r="AI67" s="11">
        <v>-13882161194</v>
      </c>
      <c r="AJ67" s="11">
        <v>-5374179957</v>
      </c>
      <c r="AK67" s="11">
        <v>5932774705</v>
      </c>
      <c r="AL67" s="11">
        <v>-3763953921</v>
      </c>
      <c r="AM67" s="11">
        <v>2168820785</v>
      </c>
      <c r="AN67" s="11">
        <v>10697355679</v>
      </c>
      <c r="AO67" s="11">
        <v>-10198689767</v>
      </c>
      <c r="AP67" s="11">
        <v>498665911</v>
      </c>
      <c r="AQ67" s="11">
        <v>1830586950</v>
      </c>
      <c r="AR67" s="11">
        <v>-3091983818</v>
      </c>
      <c r="AS67" s="11">
        <v>-1261396868</v>
      </c>
      <c r="AT67" s="11">
        <v>341811658</v>
      </c>
      <c r="AU67" s="11">
        <v>-422348899</v>
      </c>
      <c r="AV67" s="11">
        <v>-80537241</v>
      </c>
    </row>
    <row r="68" spans="1:48" x14ac:dyDescent="0.2">
      <c r="A68" s="8">
        <v>43008</v>
      </c>
      <c r="B68" s="7" t="s">
        <v>78</v>
      </c>
      <c r="C68" s="9">
        <v>2017</v>
      </c>
      <c r="D68" s="10">
        <v>3</v>
      </c>
      <c r="E68" s="7">
        <v>30</v>
      </c>
      <c r="F68" s="7">
        <v>9</v>
      </c>
      <c r="G68" s="7" t="s">
        <v>168</v>
      </c>
      <c r="H68" s="11">
        <v>5524336137</v>
      </c>
      <c r="I68" s="11">
        <v>9934596011</v>
      </c>
      <c r="J68" s="11">
        <v>1080344313</v>
      </c>
      <c r="K68" s="11">
        <v>10459490760</v>
      </c>
      <c r="L68" s="11">
        <v>2260404732</v>
      </c>
      <c r="M68" s="11">
        <v>513963376</v>
      </c>
      <c r="N68" s="11">
        <v>29773135329</v>
      </c>
      <c r="O68" s="11">
        <v>859928216</v>
      </c>
      <c r="P68" s="11">
        <v>14242545076</v>
      </c>
      <c r="Q68" s="11">
        <v>4137449569</v>
      </c>
      <c r="R68" s="11">
        <v>8393308238</v>
      </c>
      <c r="S68" s="11">
        <v>1875192731</v>
      </c>
      <c r="T68" s="11">
        <v>264711499</v>
      </c>
      <c r="U68" s="11">
        <v>29773135329</v>
      </c>
      <c r="V68" s="11">
        <v>4664407920</v>
      </c>
      <c r="W68" s="11">
        <v>-4307949064</v>
      </c>
      <c r="X68" s="11">
        <v>-3057105256</v>
      </c>
      <c r="Y68" s="11">
        <v>2066182521</v>
      </c>
      <c r="Z68" s="11">
        <v>385212002</v>
      </c>
      <c r="AA68" s="11">
        <v>249251878</v>
      </c>
      <c r="AB68" s="11" t="s">
        <v>12</v>
      </c>
      <c r="AC68" s="11"/>
      <c r="AD68" s="11" t="s">
        <v>78</v>
      </c>
      <c r="AE68" s="11">
        <v>5524336137</v>
      </c>
      <c r="AF68" s="11">
        <v>-859928216</v>
      </c>
      <c r="AG68" s="11">
        <v>4664407920</v>
      </c>
      <c r="AH68" s="11">
        <v>9934596011</v>
      </c>
      <c r="AI68" s="11">
        <v>-14242545076</v>
      </c>
      <c r="AJ68" s="11">
        <v>-4307949064</v>
      </c>
      <c r="AK68" s="11">
        <v>1080344313</v>
      </c>
      <c r="AL68" s="11">
        <v>-4137449569</v>
      </c>
      <c r="AM68" s="11">
        <v>-3057105256</v>
      </c>
      <c r="AN68" s="11">
        <v>10459490760</v>
      </c>
      <c r="AO68" s="11">
        <v>-8393308238</v>
      </c>
      <c r="AP68" s="11">
        <v>2066182521</v>
      </c>
      <c r="AQ68" s="11">
        <v>2260404732</v>
      </c>
      <c r="AR68" s="11">
        <v>-1875192731</v>
      </c>
      <c r="AS68" s="11">
        <v>385212002</v>
      </c>
      <c r="AT68" s="11">
        <v>513963376</v>
      </c>
      <c r="AU68" s="11">
        <v>-264711499</v>
      </c>
      <c r="AV68" s="11">
        <v>249251878</v>
      </c>
    </row>
    <row r="69" spans="1:48" x14ac:dyDescent="0.2">
      <c r="A69" s="8">
        <v>43100</v>
      </c>
      <c r="B69" s="7" t="s">
        <v>79</v>
      </c>
      <c r="C69" s="9">
        <v>2017</v>
      </c>
      <c r="D69" s="10">
        <v>4</v>
      </c>
      <c r="E69" s="7">
        <v>31</v>
      </c>
      <c r="F69" s="7">
        <v>12</v>
      </c>
      <c r="G69" s="7" t="s">
        <v>168</v>
      </c>
      <c r="H69" s="11">
        <v>5859539840</v>
      </c>
      <c r="I69" s="11">
        <v>11325391725</v>
      </c>
      <c r="J69" s="11">
        <v>4580075232</v>
      </c>
      <c r="K69" s="11">
        <v>12959428896</v>
      </c>
      <c r="L69" s="11">
        <v>1849462542</v>
      </c>
      <c r="M69" s="11">
        <v>511528207</v>
      </c>
      <c r="N69" s="11">
        <v>37085426442</v>
      </c>
      <c r="O69" s="11">
        <v>3380499766</v>
      </c>
      <c r="P69" s="11">
        <v>12930374362</v>
      </c>
      <c r="Q69" s="11">
        <v>6269346768</v>
      </c>
      <c r="R69" s="11">
        <v>11238731802</v>
      </c>
      <c r="S69" s="11">
        <v>2768203225</v>
      </c>
      <c r="T69" s="11">
        <v>498270519</v>
      </c>
      <c r="U69" s="11">
        <v>37085426442</v>
      </c>
      <c r="V69" s="11">
        <v>2479040074</v>
      </c>
      <c r="W69" s="11">
        <v>-1604982638</v>
      </c>
      <c r="X69" s="11">
        <v>-1689271535</v>
      </c>
      <c r="Y69" s="11">
        <v>1720697094</v>
      </c>
      <c r="Z69" s="11">
        <v>-918740682</v>
      </c>
      <c r="AA69" s="11">
        <v>13257688</v>
      </c>
      <c r="AB69" s="11" t="s">
        <v>12</v>
      </c>
      <c r="AC69" s="11"/>
      <c r="AD69" s="11" t="s">
        <v>79</v>
      </c>
      <c r="AE69" s="11">
        <v>5859539840</v>
      </c>
      <c r="AF69" s="11">
        <v>-3380499766</v>
      </c>
      <c r="AG69" s="11">
        <v>2479040074</v>
      </c>
      <c r="AH69" s="11">
        <v>11325391725</v>
      </c>
      <c r="AI69" s="11">
        <v>-12930374362</v>
      </c>
      <c r="AJ69" s="11">
        <v>-1604982638</v>
      </c>
      <c r="AK69" s="11">
        <v>4580075232</v>
      </c>
      <c r="AL69" s="11">
        <v>-6269346768</v>
      </c>
      <c r="AM69" s="11">
        <v>-1689271535</v>
      </c>
      <c r="AN69" s="11">
        <v>12959428896</v>
      </c>
      <c r="AO69" s="11">
        <v>-11238731802</v>
      </c>
      <c r="AP69" s="11">
        <v>1720697094</v>
      </c>
      <c r="AQ69" s="11">
        <v>1849462542</v>
      </c>
      <c r="AR69" s="11">
        <v>-2768203225</v>
      </c>
      <c r="AS69" s="11">
        <v>-918740682</v>
      </c>
      <c r="AT69" s="11">
        <v>511528207</v>
      </c>
      <c r="AU69" s="11">
        <v>-498270519</v>
      </c>
      <c r="AV69" s="11">
        <v>13257688</v>
      </c>
    </row>
    <row r="70" spans="1:48" x14ac:dyDescent="0.2">
      <c r="A70" s="8">
        <v>43190</v>
      </c>
      <c r="B70" s="7" t="s">
        <v>80</v>
      </c>
      <c r="C70" s="9">
        <v>2018</v>
      </c>
      <c r="D70" s="10">
        <v>1</v>
      </c>
      <c r="E70" s="7">
        <v>31</v>
      </c>
      <c r="F70" s="7">
        <v>3</v>
      </c>
      <c r="G70" s="7" t="s">
        <v>168</v>
      </c>
      <c r="H70" s="11">
        <v>4607305880</v>
      </c>
      <c r="I70" s="11">
        <v>10340439353</v>
      </c>
      <c r="J70" s="11">
        <v>1126217473</v>
      </c>
      <c r="K70" s="11">
        <v>8966235980</v>
      </c>
      <c r="L70" s="11">
        <v>4186677236</v>
      </c>
      <c r="M70" s="11">
        <v>134641591</v>
      </c>
      <c r="N70" s="11">
        <v>29361517514</v>
      </c>
      <c r="O70" s="11">
        <v>5474939742</v>
      </c>
      <c r="P70" s="11">
        <v>9488425785</v>
      </c>
      <c r="Q70" s="11">
        <v>3298488206</v>
      </c>
      <c r="R70" s="11">
        <v>9228440899</v>
      </c>
      <c r="S70" s="11">
        <v>1405166133</v>
      </c>
      <c r="T70" s="11">
        <v>466056750</v>
      </c>
      <c r="U70" s="11">
        <v>29361517514</v>
      </c>
      <c r="V70" s="11">
        <v>-867633862</v>
      </c>
      <c r="W70" s="11">
        <v>852013569</v>
      </c>
      <c r="X70" s="11">
        <v>-2172270733</v>
      </c>
      <c r="Y70" s="11">
        <v>-262204919</v>
      </c>
      <c r="Z70" s="11">
        <v>2781511103</v>
      </c>
      <c r="AA70" s="11">
        <v>-331415159</v>
      </c>
      <c r="AB70" s="11" t="s">
        <v>12</v>
      </c>
      <c r="AC70" s="11"/>
      <c r="AD70" s="11" t="s">
        <v>80</v>
      </c>
      <c r="AE70" s="11">
        <v>4607305880</v>
      </c>
      <c r="AF70" s="11">
        <v>-5474939742</v>
      </c>
      <c r="AG70" s="11">
        <v>-867633862</v>
      </c>
      <c r="AH70" s="11">
        <v>10340439353</v>
      </c>
      <c r="AI70" s="11">
        <v>-9488425785</v>
      </c>
      <c r="AJ70" s="11">
        <v>852013569</v>
      </c>
      <c r="AK70" s="11">
        <v>1126217473</v>
      </c>
      <c r="AL70" s="11">
        <v>-3298488206</v>
      </c>
      <c r="AM70" s="11">
        <v>-2172270733</v>
      </c>
      <c r="AN70" s="11">
        <v>8966235980</v>
      </c>
      <c r="AO70" s="11">
        <v>-9228440899</v>
      </c>
      <c r="AP70" s="11">
        <v>-262204919</v>
      </c>
      <c r="AQ70" s="11">
        <v>4186677236</v>
      </c>
      <c r="AR70" s="11">
        <v>-1405166133</v>
      </c>
      <c r="AS70" s="11">
        <v>2781511103</v>
      </c>
      <c r="AT70" s="11">
        <v>134641591</v>
      </c>
      <c r="AU70" s="11">
        <v>-466056750</v>
      </c>
      <c r="AV70" s="11">
        <v>-331415159</v>
      </c>
    </row>
    <row r="71" spans="1:48" x14ac:dyDescent="0.2">
      <c r="A71" s="8">
        <v>43281</v>
      </c>
      <c r="B71" s="7" t="s">
        <v>81</v>
      </c>
      <c r="C71" s="9">
        <v>2018</v>
      </c>
      <c r="D71" s="10">
        <v>2</v>
      </c>
      <c r="E71" s="7">
        <v>30</v>
      </c>
      <c r="F71" s="7">
        <v>6</v>
      </c>
      <c r="G71" s="7" t="s">
        <v>168</v>
      </c>
      <c r="H71" s="11">
        <v>3398331959</v>
      </c>
      <c r="I71" s="11">
        <v>11814890229</v>
      </c>
      <c r="J71" s="11">
        <v>1628559479</v>
      </c>
      <c r="K71" s="11">
        <v>10864763840</v>
      </c>
      <c r="L71" s="11">
        <v>1162063253</v>
      </c>
      <c r="M71" s="11">
        <v>260567683</v>
      </c>
      <c r="N71" s="11">
        <v>29129176443</v>
      </c>
      <c r="O71" s="11">
        <v>3601060204</v>
      </c>
      <c r="P71" s="11">
        <v>9631905854</v>
      </c>
      <c r="Q71" s="11">
        <v>2773265075</v>
      </c>
      <c r="R71" s="11">
        <v>9808676147</v>
      </c>
      <c r="S71" s="11">
        <v>3100881339</v>
      </c>
      <c r="T71" s="11">
        <v>213387824</v>
      </c>
      <c r="U71" s="11">
        <v>29129176443</v>
      </c>
      <c r="V71" s="11">
        <v>-202728246</v>
      </c>
      <c r="W71" s="11">
        <v>2182984375</v>
      </c>
      <c r="X71" s="11">
        <v>-1144705596</v>
      </c>
      <c r="Y71" s="11">
        <v>1056087693</v>
      </c>
      <c r="Z71" s="11">
        <v>-1938818086</v>
      </c>
      <c r="AA71" s="11">
        <v>47179859</v>
      </c>
      <c r="AB71" s="11" t="s">
        <v>12</v>
      </c>
      <c r="AC71" s="11"/>
      <c r="AD71" s="11" t="s">
        <v>81</v>
      </c>
      <c r="AE71" s="11">
        <v>3398331959</v>
      </c>
      <c r="AF71" s="11">
        <v>-3601060204</v>
      </c>
      <c r="AG71" s="11">
        <v>-202728246</v>
      </c>
      <c r="AH71" s="11">
        <v>11814890229</v>
      </c>
      <c r="AI71" s="11">
        <v>-9631905854</v>
      </c>
      <c r="AJ71" s="11">
        <v>2182984375</v>
      </c>
      <c r="AK71" s="11">
        <v>1628559479</v>
      </c>
      <c r="AL71" s="11">
        <v>-2773265075</v>
      </c>
      <c r="AM71" s="11">
        <v>-1144705596</v>
      </c>
      <c r="AN71" s="11">
        <v>10864763840</v>
      </c>
      <c r="AO71" s="11">
        <v>-9808676147</v>
      </c>
      <c r="AP71" s="11">
        <v>1056087693</v>
      </c>
      <c r="AQ71" s="11">
        <v>1162063253</v>
      </c>
      <c r="AR71" s="11">
        <v>-3100881339</v>
      </c>
      <c r="AS71" s="11">
        <v>-1938818086</v>
      </c>
      <c r="AT71" s="11">
        <v>260567683</v>
      </c>
      <c r="AU71" s="11">
        <v>-213387824</v>
      </c>
      <c r="AV71" s="11">
        <v>47179859</v>
      </c>
    </row>
    <row r="72" spans="1:48" x14ac:dyDescent="0.2">
      <c r="A72" s="8">
        <v>43373</v>
      </c>
      <c r="B72" s="7" t="s">
        <v>82</v>
      </c>
      <c r="C72" s="9">
        <v>2018</v>
      </c>
      <c r="D72" s="10">
        <v>3</v>
      </c>
      <c r="E72" s="7">
        <v>30</v>
      </c>
      <c r="F72" s="7">
        <v>9</v>
      </c>
      <c r="G72" s="7" t="s">
        <v>168</v>
      </c>
      <c r="H72" s="11">
        <v>7160161645</v>
      </c>
      <c r="I72" s="11">
        <v>10269519603</v>
      </c>
      <c r="J72" s="11">
        <v>1376933737</v>
      </c>
      <c r="K72" s="11">
        <v>13636552781</v>
      </c>
      <c r="L72" s="11">
        <v>2095892064</v>
      </c>
      <c r="M72" s="11">
        <v>209672299</v>
      </c>
      <c r="N72" s="11">
        <v>34748732130</v>
      </c>
      <c r="O72" s="11">
        <v>3555663502</v>
      </c>
      <c r="P72" s="11">
        <v>12359243516</v>
      </c>
      <c r="Q72" s="11">
        <v>3356098480</v>
      </c>
      <c r="R72" s="11">
        <v>12494889395</v>
      </c>
      <c r="S72" s="11">
        <v>2558020291</v>
      </c>
      <c r="T72" s="11">
        <v>424816945</v>
      </c>
      <c r="U72" s="11">
        <v>34748732130</v>
      </c>
      <c r="V72" s="11">
        <v>3604498143</v>
      </c>
      <c r="W72" s="11">
        <v>-2089723913</v>
      </c>
      <c r="X72" s="11">
        <v>-1979164743</v>
      </c>
      <c r="Y72" s="11">
        <v>1141663386</v>
      </c>
      <c r="Z72" s="11">
        <v>-462128227</v>
      </c>
      <c r="AA72" s="11">
        <v>-215144646</v>
      </c>
      <c r="AB72" s="11" t="s">
        <v>12</v>
      </c>
      <c r="AC72" s="11"/>
      <c r="AD72" s="11" t="s">
        <v>82</v>
      </c>
      <c r="AE72" s="11">
        <v>7160161645</v>
      </c>
      <c r="AF72" s="11">
        <v>-3555663502</v>
      </c>
      <c r="AG72" s="11">
        <v>3604498143</v>
      </c>
      <c r="AH72" s="11">
        <v>10269519603</v>
      </c>
      <c r="AI72" s="11">
        <v>-12359243516</v>
      </c>
      <c r="AJ72" s="11">
        <v>-2089723913</v>
      </c>
      <c r="AK72" s="11">
        <v>1376933737</v>
      </c>
      <c r="AL72" s="11">
        <v>-3356098480</v>
      </c>
      <c r="AM72" s="11">
        <v>-1979164743</v>
      </c>
      <c r="AN72" s="11">
        <v>13636552781</v>
      </c>
      <c r="AO72" s="11">
        <v>-12494889395</v>
      </c>
      <c r="AP72" s="11">
        <v>1141663386</v>
      </c>
      <c r="AQ72" s="11">
        <v>2095892064</v>
      </c>
      <c r="AR72" s="11">
        <v>-2558020291</v>
      </c>
      <c r="AS72" s="11">
        <v>-462128227</v>
      </c>
      <c r="AT72" s="11">
        <v>209672299</v>
      </c>
      <c r="AU72" s="11">
        <v>-424816945</v>
      </c>
      <c r="AV72" s="11">
        <v>-215144646</v>
      </c>
    </row>
    <row r="73" spans="1:48" x14ac:dyDescent="0.2">
      <c r="A73" s="8">
        <v>43465</v>
      </c>
      <c r="B73" s="7" t="s">
        <v>83</v>
      </c>
      <c r="C73" s="9">
        <v>2018</v>
      </c>
      <c r="D73" s="10">
        <v>4</v>
      </c>
      <c r="E73" s="7">
        <v>31</v>
      </c>
      <c r="F73" s="7">
        <v>12</v>
      </c>
      <c r="G73" s="7" t="s">
        <v>168</v>
      </c>
      <c r="H73" s="11">
        <v>9138230985</v>
      </c>
      <c r="I73" s="11">
        <v>11035057604</v>
      </c>
      <c r="J73" s="11">
        <v>5210386042</v>
      </c>
      <c r="K73" s="11">
        <v>12559951328</v>
      </c>
      <c r="L73" s="11">
        <v>2871326611</v>
      </c>
      <c r="M73" s="11">
        <v>506023023</v>
      </c>
      <c r="N73" s="11">
        <v>41320975593</v>
      </c>
      <c r="O73" s="11">
        <v>6675416416</v>
      </c>
      <c r="P73" s="11">
        <v>11995524263</v>
      </c>
      <c r="Q73" s="11">
        <v>10859957222</v>
      </c>
      <c r="R73" s="11">
        <v>9367364262</v>
      </c>
      <c r="S73" s="11">
        <v>1900965173</v>
      </c>
      <c r="T73" s="11">
        <v>521748255</v>
      </c>
      <c r="U73" s="11">
        <v>41320975593</v>
      </c>
      <c r="V73" s="11">
        <v>2462814569</v>
      </c>
      <c r="W73" s="11">
        <v>-960466660</v>
      </c>
      <c r="X73" s="11">
        <v>-5649571181</v>
      </c>
      <c r="Y73" s="11">
        <v>3192587066</v>
      </c>
      <c r="Z73" s="11">
        <v>970361438</v>
      </c>
      <c r="AA73" s="11">
        <v>-15725233</v>
      </c>
      <c r="AB73" s="11" t="s">
        <v>12</v>
      </c>
      <c r="AC73" s="11"/>
      <c r="AD73" s="11" t="s">
        <v>83</v>
      </c>
      <c r="AE73" s="11">
        <v>9138230985</v>
      </c>
      <c r="AF73" s="11">
        <v>-6675416416</v>
      </c>
      <c r="AG73" s="11">
        <v>2462814569</v>
      </c>
      <c r="AH73" s="11">
        <v>11035057604</v>
      </c>
      <c r="AI73" s="11">
        <v>-11995524263</v>
      </c>
      <c r="AJ73" s="11">
        <v>-960466660</v>
      </c>
      <c r="AK73" s="11">
        <v>5210386042</v>
      </c>
      <c r="AL73" s="11">
        <v>-10859957222</v>
      </c>
      <c r="AM73" s="11">
        <v>-5649571181</v>
      </c>
      <c r="AN73" s="11">
        <v>12559951328</v>
      </c>
      <c r="AO73" s="11">
        <v>-9367364262</v>
      </c>
      <c r="AP73" s="11">
        <v>3192587066</v>
      </c>
      <c r="AQ73" s="11">
        <v>2871326611</v>
      </c>
      <c r="AR73" s="11">
        <v>-1900965173</v>
      </c>
      <c r="AS73" s="11">
        <v>970361438</v>
      </c>
      <c r="AT73" s="11">
        <v>506023023</v>
      </c>
      <c r="AU73" s="11">
        <v>-521748255</v>
      </c>
      <c r="AV73" s="11">
        <v>-15725233</v>
      </c>
    </row>
    <row r="74" spans="1:48" x14ac:dyDescent="0.2">
      <c r="C74" s="11"/>
      <c r="D74" s="12"/>
      <c r="H74" s="11"/>
      <c r="I74" s="11"/>
      <c r="J74" s="11"/>
      <c r="K74" s="11"/>
      <c r="L74" s="11"/>
      <c r="M74" s="11"/>
      <c r="N74" s="11"/>
      <c r="O74" s="11"/>
      <c r="P74" s="11"/>
      <c r="Q74" s="11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</row>
    <row r="75" spans="1:48" x14ac:dyDescent="0.2">
      <c r="C75" s="11"/>
      <c r="D75" s="12"/>
      <c r="H75" s="11"/>
      <c r="I75" s="11"/>
      <c r="J75" s="11"/>
      <c r="K75" s="11"/>
      <c r="L75" s="11"/>
      <c r="M75" s="11"/>
      <c r="N75" s="11"/>
      <c r="O75" s="11"/>
      <c r="P75" s="11"/>
      <c r="Q75" s="11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</row>
    <row r="76" spans="1:48" x14ac:dyDescent="0.2">
      <c r="C76" s="11"/>
      <c r="D76" s="12"/>
      <c r="H76" s="11"/>
      <c r="I76" s="11"/>
      <c r="J76" s="11"/>
      <c r="K76" s="11"/>
      <c r="L76" s="11"/>
      <c r="M76" s="11"/>
      <c r="N76" s="11"/>
      <c r="O76" s="11"/>
      <c r="P76" s="11"/>
      <c r="Q76" s="11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</row>
    <row r="77" spans="1:48" x14ac:dyDescent="0.2">
      <c r="C77" s="11"/>
      <c r="D77" s="12"/>
      <c r="H77" s="11"/>
      <c r="I77" s="11"/>
      <c r="J77" s="11"/>
      <c r="K77" s="11"/>
      <c r="L77" s="11"/>
      <c r="M77" s="11"/>
      <c r="N77" s="11"/>
      <c r="O77" s="11"/>
      <c r="P77" s="11"/>
      <c r="Q77" s="11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</row>
    <row r="78" spans="1:48" x14ac:dyDescent="0.2">
      <c r="C78" s="11"/>
      <c r="D78" s="12"/>
      <c r="H78" s="11"/>
      <c r="I78" s="11"/>
      <c r="J78" s="11"/>
      <c r="K78" s="11"/>
      <c r="L78" s="11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</row>
    <row r="79" spans="1:48" x14ac:dyDescent="0.2">
      <c r="B79" s="7" t="s">
        <v>84</v>
      </c>
      <c r="C79" s="11"/>
      <c r="D79" s="12"/>
      <c r="H79" s="11"/>
      <c r="I79" s="11"/>
      <c r="J79" s="11"/>
      <c r="K79" s="11"/>
      <c r="L79" s="11"/>
      <c r="M79" s="11"/>
      <c r="N79" s="11" t="s">
        <v>85</v>
      </c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</row>
    <row r="80" spans="1:48" x14ac:dyDescent="0.2">
      <c r="B80" s="7" t="s">
        <v>86</v>
      </c>
      <c r="C80" s="11"/>
      <c r="D80" s="12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</row>
    <row r="81" spans="1:48" x14ac:dyDescent="0.2">
      <c r="B81" s="7" t="s">
        <v>87</v>
      </c>
      <c r="C81" s="11"/>
      <c r="D81" s="12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</row>
    <row r="82" spans="1:48" x14ac:dyDescent="0.2">
      <c r="C82" s="11"/>
      <c r="D82" s="12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 t="s">
        <v>88</v>
      </c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</row>
    <row r="83" spans="1:48" x14ac:dyDescent="0.2">
      <c r="C83" s="11"/>
      <c r="D83" s="12"/>
      <c r="H83" s="11" t="s">
        <v>89</v>
      </c>
      <c r="I83" s="11" t="s">
        <v>90</v>
      </c>
      <c r="J83" s="11" t="s">
        <v>91</v>
      </c>
      <c r="K83" s="11" t="s">
        <v>92</v>
      </c>
      <c r="L83" s="11" t="s">
        <v>93</v>
      </c>
      <c r="M83" s="11" t="s">
        <v>94</v>
      </c>
      <c r="N83" s="11" t="s">
        <v>95</v>
      </c>
      <c r="O83" s="11" t="s">
        <v>89</v>
      </c>
      <c r="P83" s="11" t="s">
        <v>96</v>
      </c>
      <c r="Q83" s="11" t="s">
        <v>97</v>
      </c>
      <c r="R83" s="11" t="s">
        <v>92</v>
      </c>
      <c r="S83" s="11" t="s">
        <v>93</v>
      </c>
      <c r="T83" s="11" t="s">
        <v>94</v>
      </c>
      <c r="U83" s="11" t="s">
        <v>95</v>
      </c>
      <c r="V83" s="11" t="s">
        <v>89</v>
      </c>
      <c r="W83" s="11" t="s">
        <v>90</v>
      </c>
      <c r="X83" s="11" t="s">
        <v>91</v>
      </c>
      <c r="Y83" s="11" t="s">
        <v>92</v>
      </c>
      <c r="Z83" s="11" t="s">
        <v>93</v>
      </c>
      <c r="AA83" s="11" t="s">
        <v>94</v>
      </c>
      <c r="AB83" s="11"/>
      <c r="AC83" s="11" t="s">
        <v>98</v>
      </c>
      <c r="AD83" s="11">
        <v>-2001</v>
      </c>
      <c r="AE83" s="11" t="s">
        <v>99</v>
      </c>
      <c r="AF83" s="11" t="e">
        <f>-5534102705.8113 - Dispositions</f>
        <v>#NAME?</v>
      </c>
      <c r="AG83" s="11" t="e">
        <f>-2871857237.2326 - Net Acquisition</f>
        <v>#NAME?</v>
      </c>
      <c r="AH83" s="11" t="s">
        <v>100</v>
      </c>
      <c r="AI83" s="11" t="e">
        <f>-12632138973.9175 - Dispositions</f>
        <v>#NAME?</v>
      </c>
      <c r="AJ83" s="11" t="e">
        <f>-174458676.222402 - Net Acquisition</f>
        <v>#NAME?</v>
      </c>
      <c r="AK83" s="11" t="s">
        <v>101</v>
      </c>
      <c r="AL83" s="11" t="e">
        <f>-9514696845.678 - Dispositions</f>
        <v>#NAME?</v>
      </c>
      <c r="AM83" s="11" t="s">
        <v>102</v>
      </c>
      <c r="AN83" s="11" t="s">
        <v>103</v>
      </c>
      <c r="AO83" s="11" t="e">
        <f>-8495087398.2713 - Dispositions</f>
        <v>#NAME?</v>
      </c>
      <c r="AP83" s="11" t="s">
        <v>104</v>
      </c>
      <c r="AQ83" s="11" t="s">
        <v>105</v>
      </c>
      <c r="AR83" s="11" t="e">
        <f>-2156831256.2251 - Dispositions</f>
        <v>#NAME?</v>
      </c>
      <c r="AS83" s="11" t="s">
        <v>106</v>
      </c>
      <c r="AT83" s="11" t="s">
        <v>107</v>
      </c>
      <c r="AU83" s="11" t="e">
        <f>-1826659097.3401 - Dispositions</f>
        <v>#NAME?</v>
      </c>
      <c r="AV83" s="11"/>
    </row>
    <row r="84" spans="1:48" x14ac:dyDescent="0.2">
      <c r="C84" s="11"/>
      <c r="D84" s="12"/>
      <c r="H84" s="11" t="s">
        <v>108</v>
      </c>
      <c r="I84" s="11"/>
      <c r="J84" s="11"/>
      <c r="K84" s="11"/>
      <c r="L84" s="11"/>
      <c r="M84" s="11"/>
      <c r="N84" s="11"/>
      <c r="O84" s="11" t="s">
        <v>109</v>
      </c>
      <c r="P84" s="11"/>
      <c r="Q84" s="11"/>
      <c r="R84" s="11"/>
      <c r="S84" s="11"/>
      <c r="T84" s="11"/>
      <c r="U84" s="11"/>
      <c r="V84" s="11" t="s">
        <v>110</v>
      </c>
      <c r="W84" s="11"/>
      <c r="X84" s="11"/>
      <c r="Y84" s="11"/>
      <c r="Z84" s="11"/>
      <c r="AA84" s="11"/>
      <c r="AB84" s="11"/>
      <c r="AC84" s="11"/>
      <c r="AD84" s="11"/>
      <c r="AE84" s="11" t="s">
        <v>1</v>
      </c>
      <c r="AF84" s="11"/>
      <c r="AG84" s="11"/>
      <c r="AH84" s="11" t="s">
        <v>2</v>
      </c>
      <c r="AI84" s="11"/>
      <c r="AJ84" s="11"/>
      <c r="AK84" s="11" t="s">
        <v>3</v>
      </c>
      <c r="AL84" s="11"/>
      <c r="AM84" s="11"/>
      <c r="AN84" s="11" t="s">
        <v>4</v>
      </c>
      <c r="AO84" s="11"/>
      <c r="AP84" s="11"/>
      <c r="AQ84" s="11" t="s">
        <v>5</v>
      </c>
      <c r="AR84" s="11"/>
      <c r="AS84" s="11"/>
      <c r="AT84" s="11" t="s">
        <v>6</v>
      </c>
      <c r="AU84" s="11"/>
      <c r="AV84" s="11"/>
    </row>
    <row r="85" spans="1:48" x14ac:dyDescent="0.2">
      <c r="A85" s="7" t="s">
        <v>0</v>
      </c>
      <c r="B85" s="7" t="s">
        <v>161</v>
      </c>
      <c r="C85" s="7" t="s">
        <v>146</v>
      </c>
      <c r="D85" s="7" t="s">
        <v>147</v>
      </c>
      <c r="E85" s="7" t="s">
        <v>160</v>
      </c>
      <c r="F85" s="7" t="s">
        <v>159</v>
      </c>
      <c r="G85" s="7" t="s">
        <v>163</v>
      </c>
      <c r="H85" s="11" t="s">
        <v>1</v>
      </c>
      <c r="I85" s="11" t="s">
        <v>2</v>
      </c>
      <c r="J85" s="11" t="s">
        <v>3</v>
      </c>
      <c r="K85" s="11" t="s">
        <v>4</v>
      </c>
      <c r="L85" s="11" t="s">
        <v>5</v>
      </c>
      <c r="M85" s="11" t="s">
        <v>6</v>
      </c>
      <c r="N85" s="11" t="s">
        <v>7</v>
      </c>
      <c r="O85" s="11" t="s">
        <v>1</v>
      </c>
      <c r="P85" s="11" t="s">
        <v>111</v>
      </c>
      <c r="Q85" s="11" t="s">
        <v>112</v>
      </c>
      <c r="R85" s="11" t="s">
        <v>4</v>
      </c>
      <c r="S85" s="11" t="s">
        <v>5</v>
      </c>
      <c r="T85" s="11" t="s">
        <v>6</v>
      </c>
      <c r="U85" s="11" t="s">
        <v>7</v>
      </c>
      <c r="V85" s="11" t="s">
        <v>1</v>
      </c>
      <c r="W85" s="11" t="s">
        <v>2</v>
      </c>
      <c r="X85" s="11" t="s">
        <v>3</v>
      </c>
      <c r="Y85" s="11" t="s">
        <v>4</v>
      </c>
      <c r="Z85" s="11" t="s">
        <v>5</v>
      </c>
      <c r="AA85" s="11" t="s">
        <v>6</v>
      </c>
      <c r="AB85" s="11" t="s">
        <v>7</v>
      </c>
      <c r="AC85" s="11"/>
      <c r="AD85" s="11"/>
      <c r="AE85" s="11" t="s">
        <v>8</v>
      </c>
      <c r="AF85" s="11" t="s">
        <v>9</v>
      </c>
      <c r="AG85" s="11" t="s">
        <v>10</v>
      </c>
      <c r="AH85" s="11" t="s">
        <v>8</v>
      </c>
      <c r="AI85" s="11" t="s">
        <v>9</v>
      </c>
      <c r="AJ85" s="11" t="s">
        <v>10</v>
      </c>
      <c r="AK85" s="11" t="s">
        <v>8</v>
      </c>
      <c r="AL85" s="11" t="s">
        <v>9</v>
      </c>
      <c r="AM85" s="11" t="s">
        <v>10</v>
      </c>
      <c r="AN85" s="11" t="s">
        <v>8</v>
      </c>
      <c r="AO85" s="11" t="s">
        <v>9</v>
      </c>
      <c r="AP85" s="11" t="s">
        <v>10</v>
      </c>
      <c r="AQ85" s="11" t="s">
        <v>8</v>
      </c>
      <c r="AR85" s="11" t="s">
        <v>9</v>
      </c>
      <c r="AS85" s="11" t="s">
        <v>10</v>
      </c>
      <c r="AT85" s="11" t="s">
        <v>8</v>
      </c>
      <c r="AU85" s="11" t="s">
        <v>9</v>
      </c>
      <c r="AV85" s="11" t="s">
        <v>10</v>
      </c>
    </row>
    <row r="86" spans="1:48" x14ac:dyDescent="0.2">
      <c r="A86" s="8">
        <f>DATE(C86,F86,E86)</f>
        <v>37256</v>
      </c>
      <c r="C86" s="9">
        <v>2001</v>
      </c>
      <c r="D86" s="10">
        <v>4</v>
      </c>
      <c r="E86" s="7">
        <v>31</v>
      </c>
      <c r="F86" s="7">
        <v>12</v>
      </c>
      <c r="G86" s="7" t="s">
        <v>167</v>
      </c>
      <c r="H86" s="11">
        <v>233530000</v>
      </c>
      <c r="I86" s="11">
        <v>3200326338</v>
      </c>
      <c r="J86" s="11">
        <v>2877289363</v>
      </c>
      <c r="K86" s="11">
        <v>6656073983</v>
      </c>
      <c r="L86" s="11">
        <v>588971401</v>
      </c>
      <c r="M86" s="11">
        <v>1134623890</v>
      </c>
      <c r="N86" s="11">
        <v>14690814976</v>
      </c>
      <c r="O86" s="11">
        <v>1307755675</v>
      </c>
      <c r="P86" s="11">
        <v>2211800405</v>
      </c>
      <c r="Q86" s="11">
        <v>2721825457</v>
      </c>
      <c r="R86" s="11">
        <v>5604659414</v>
      </c>
      <c r="S86" s="11">
        <v>1061882400</v>
      </c>
      <c r="T86" s="11">
        <v>1782891624</v>
      </c>
      <c r="U86" s="11">
        <v>14690814976</v>
      </c>
      <c r="V86" s="11">
        <v>-1074225675</v>
      </c>
      <c r="W86" s="11">
        <v>988525933</v>
      </c>
      <c r="X86" s="11">
        <v>155463906</v>
      </c>
      <c r="Y86" s="11">
        <v>1051414569</v>
      </c>
      <c r="Z86" s="11">
        <v>-472910999</v>
      </c>
      <c r="AA86" s="11">
        <v>-648267734</v>
      </c>
      <c r="AB86" s="11" t="s">
        <v>12</v>
      </c>
      <c r="AC86" s="11"/>
      <c r="AD86" s="11">
        <v>2001</v>
      </c>
      <c r="AE86" s="11">
        <v>233530000</v>
      </c>
      <c r="AF86" s="11">
        <v>-1307755675</v>
      </c>
      <c r="AG86" s="11">
        <v>-1074225675</v>
      </c>
      <c r="AH86" s="11">
        <v>3200326338</v>
      </c>
      <c r="AI86" s="11">
        <v>-2211800405</v>
      </c>
      <c r="AJ86" s="11">
        <v>988525933</v>
      </c>
      <c r="AK86" s="11">
        <v>2877289363</v>
      </c>
      <c r="AL86" s="11">
        <v>-2721825457</v>
      </c>
      <c r="AM86" s="11">
        <v>155463906</v>
      </c>
      <c r="AN86" s="11">
        <v>6656073983</v>
      </c>
      <c r="AO86" s="11">
        <v>-5604659414</v>
      </c>
      <c r="AP86" s="11">
        <v>1051414569</v>
      </c>
      <c r="AQ86" s="11">
        <v>588971401</v>
      </c>
      <c r="AR86" s="11">
        <v>-1061882400</v>
      </c>
      <c r="AS86" s="11">
        <v>-472910999</v>
      </c>
      <c r="AT86" s="11">
        <v>1134623890</v>
      </c>
      <c r="AU86" s="11">
        <v>-1782891624</v>
      </c>
      <c r="AV86" s="11">
        <v>-648267734</v>
      </c>
    </row>
    <row r="87" spans="1:48" x14ac:dyDescent="0.2">
      <c r="A87" s="8">
        <f>DATE(C87,F87,E87)</f>
        <v>37621</v>
      </c>
      <c r="C87" s="11">
        <f>C86+1</f>
        <v>2002</v>
      </c>
      <c r="D87" s="10">
        <v>4</v>
      </c>
      <c r="E87" s="7">
        <v>31</v>
      </c>
      <c r="F87" s="7">
        <v>12</v>
      </c>
      <c r="G87" s="7" t="s">
        <v>167</v>
      </c>
      <c r="H87" s="11">
        <v>3800245836</v>
      </c>
      <c r="I87" s="11">
        <v>4031067861</v>
      </c>
      <c r="J87" s="11">
        <v>10240400359</v>
      </c>
      <c r="K87" s="11">
        <v>9961742132</v>
      </c>
      <c r="L87" s="11">
        <v>527769803</v>
      </c>
      <c r="M87" s="11">
        <v>589638279</v>
      </c>
      <c r="N87" s="11">
        <v>29150864270</v>
      </c>
      <c r="O87" s="11">
        <v>5103366165</v>
      </c>
      <c r="P87" s="11">
        <v>7579655236</v>
      </c>
      <c r="Q87" s="11">
        <v>4147422438</v>
      </c>
      <c r="R87" s="11">
        <v>9785919409</v>
      </c>
      <c r="S87" s="11">
        <v>506790726</v>
      </c>
      <c r="T87" s="11">
        <v>2027710296</v>
      </c>
      <c r="U87" s="11">
        <v>29150864270</v>
      </c>
      <c r="V87" s="11">
        <v>-1303120329</v>
      </c>
      <c r="W87" s="11">
        <v>-3548587375</v>
      </c>
      <c r="X87" s="11">
        <v>6092977921</v>
      </c>
      <c r="Y87" s="11">
        <v>175822723</v>
      </c>
      <c r="Z87" s="11">
        <v>20979077</v>
      </c>
      <c r="AA87" s="11">
        <v>-1438072018</v>
      </c>
      <c r="AB87" s="11" t="s">
        <v>12</v>
      </c>
      <c r="AC87" s="11"/>
      <c r="AD87" s="11">
        <v>2002</v>
      </c>
      <c r="AE87" s="11">
        <v>3800245836</v>
      </c>
      <c r="AF87" s="11">
        <v>-5103366165</v>
      </c>
      <c r="AG87" s="11">
        <v>-1303120329</v>
      </c>
      <c r="AH87" s="11">
        <v>4031067861</v>
      </c>
      <c r="AI87" s="11">
        <v>-7579655236</v>
      </c>
      <c r="AJ87" s="11">
        <v>-3548587375</v>
      </c>
      <c r="AK87" s="11">
        <v>10240400359</v>
      </c>
      <c r="AL87" s="11">
        <v>-4147422438</v>
      </c>
      <c r="AM87" s="11">
        <v>6092977921</v>
      </c>
      <c r="AN87" s="11">
        <v>9961742132</v>
      </c>
      <c r="AO87" s="11">
        <v>-9785919409</v>
      </c>
      <c r="AP87" s="11">
        <v>175822723</v>
      </c>
      <c r="AQ87" s="11">
        <v>527769803</v>
      </c>
      <c r="AR87" s="11">
        <v>-506790726</v>
      </c>
      <c r="AS87" s="11">
        <v>20979077</v>
      </c>
      <c r="AT87" s="11">
        <v>589638279</v>
      </c>
      <c r="AU87" s="11">
        <v>-2027710296</v>
      </c>
      <c r="AV87" s="11">
        <v>-1438072018</v>
      </c>
    </row>
    <row r="88" spans="1:48" x14ac:dyDescent="0.2">
      <c r="A88" s="8">
        <f>DATE(C88,F88,E88)</f>
        <v>37986</v>
      </c>
      <c r="C88" s="11">
        <f t="shared" ref="C88:C103" si="0">C87+1</f>
        <v>2003</v>
      </c>
      <c r="D88" s="10">
        <v>4</v>
      </c>
      <c r="E88" s="7">
        <v>31</v>
      </c>
      <c r="F88" s="7">
        <v>12</v>
      </c>
      <c r="G88" s="7" t="s">
        <v>167</v>
      </c>
      <c r="H88" s="11">
        <v>3187069863</v>
      </c>
      <c r="I88" s="11">
        <v>5568772815</v>
      </c>
      <c r="J88" s="11">
        <v>12471169016</v>
      </c>
      <c r="K88" s="11">
        <v>14542209895</v>
      </c>
      <c r="L88" s="11">
        <v>502116594</v>
      </c>
      <c r="M88" s="11">
        <v>753447353</v>
      </c>
      <c r="N88" s="11">
        <v>37024785537</v>
      </c>
      <c r="O88" s="11">
        <v>2404662883</v>
      </c>
      <c r="P88" s="11">
        <v>7270571968</v>
      </c>
      <c r="Q88" s="11">
        <v>8493506377</v>
      </c>
      <c r="R88" s="11">
        <v>14668999286</v>
      </c>
      <c r="S88" s="11">
        <v>1245791041</v>
      </c>
      <c r="T88" s="11">
        <v>2941253980</v>
      </c>
      <c r="U88" s="11">
        <v>37024785537</v>
      </c>
      <c r="V88" s="11">
        <v>782406980</v>
      </c>
      <c r="W88" s="11">
        <v>-1701799154</v>
      </c>
      <c r="X88" s="11">
        <v>3977662639</v>
      </c>
      <c r="Y88" s="11">
        <v>-126789390</v>
      </c>
      <c r="Z88" s="11">
        <v>-743674447</v>
      </c>
      <c r="AA88" s="11">
        <v>-2187806627</v>
      </c>
      <c r="AB88" s="11" t="s">
        <v>12</v>
      </c>
      <c r="AC88" s="11"/>
      <c r="AD88" s="11">
        <v>2003</v>
      </c>
      <c r="AE88" s="11">
        <v>3187069863</v>
      </c>
      <c r="AF88" s="11">
        <v>-2404662883</v>
      </c>
      <c r="AG88" s="11">
        <v>782406980</v>
      </c>
      <c r="AH88" s="11">
        <v>5568772815</v>
      </c>
      <c r="AI88" s="11">
        <v>-7270571968</v>
      </c>
      <c r="AJ88" s="11">
        <v>-1701799154</v>
      </c>
      <c r="AK88" s="11">
        <v>12471169016</v>
      </c>
      <c r="AL88" s="11">
        <v>-8493506377</v>
      </c>
      <c r="AM88" s="11">
        <v>3977662639</v>
      </c>
      <c r="AN88" s="11">
        <v>14542209895</v>
      </c>
      <c r="AO88" s="11">
        <v>-14668999286</v>
      </c>
      <c r="AP88" s="11">
        <v>-126789390</v>
      </c>
      <c r="AQ88" s="11">
        <v>502116594</v>
      </c>
      <c r="AR88" s="11">
        <v>-1245791041</v>
      </c>
      <c r="AS88" s="11">
        <v>-743674447</v>
      </c>
      <c r="AT88" s="11">
        <v>753447353</v>
      </c>
      <c r="AU88" s="11">
        <v>-2941253980</v>
      </c>
      <c r="AV88" s="11">
        <v>-2187806627</v>
      </c>
    </row>
    <row r="89" spans="1:48" x14ac:dyDescent="0.2">
      <c r="A89" s="8">
        <f>DATE(C89,F89,E89)</f>
        <v>38352</v>
      </c>
      <c r="C89" s="11">
        <f t="shared" si="0"/>
        <v>2004</v>
      </c>
      <c r="D89" s="10">
        <v>4</v>
      </c>
      <c r="E89" s="7">
        <v>31</v>
      </c>
      <c r="F89" s="7">
        <v>12</v>
      </c>
      <c r="G89" s="7" t="s">
        <v>167</v>
      </c>
      <c r="H89" s="11">
        <v>3130852592</v>
      </c>
      <c r="I89" s="11">
        <v>9152169631</v>
      </c>
      <c r="J89" s="11">
        <v>25377798737</v>
      </c>
      <c r="K89" s="11">
        <v>21574944938</v>
      </c>
      <c r="L89" s="11">
        <v>1599948354</v>
      </c>
      <c r="M89" s="11">
        <v>1543603217</v>
      </c>
      <c r="N89" s="11">
        <v>62379317468</v>
      </c>
      <c r="O89" s="11">
        <v>2360516031</v>
      </c>
      <c r="P89" s="11">
        <v>8759482657</v>
      </c>
      <c r="Q89" s="11">
        <v>18230174820</v>
      </c>
      <c r="R89" s="11">
        <v>25389508894</v>
      </c>
      <c r="S89" s="11">
        <v>3936351712</v>
      </c>
      <c r="T89" s="11">
        <v>3703283354</v>
      </c>
      <c r="U89" s="11">
        <v>62379317468</v>
      </c>
      <c r="V89" s="11">
        <v>770336560</v>
      </c>
      <c r="W89" s="11">
        <v>392686974</v>
      </c>
      <c r="X89" s="11">
        <v>7147623917</v>
      </c>
      <c r="Y89" s="11">
        <v>-3814563956</v>
      </c>
      <c r="Z89" s="11">
        <v>-2336403358</v>
      </c>
      <c r="AA89" s="11">
        <v>-2159680137</v>
      </c>
      <c r="AB89" s="11" t="s">
        <v>12</v>
      </c>
      <c r="AC89" s="11"/>
      <c r="AD89" s="11">
        <v>2004</v>
      </c>
      <c r="AE89" s="11">
        <v>3130852592</v>
      </c>
      <c r="AF89" s="11">
        <v>-2360516031</v>
      </c>
      <c r="AG89" s="11">
        <v>770336560</v>
      </c>
      <c r="AH89" s="11">
        <v>9152169631</v>
      </c>
      <c r="AI89" s="11">
        <v>-8759482657</v>
      </c>
      <c r="AJ89" s="11">
        <v>392686974</v>
      </c>
      <c r="AK89" s="11">
        <v>25377798737</v>
      </c>
      <c r="AL89" s="11">
        <v>-18230174820</v>
      </c>
      <c r="AM89" s="11">
        <v>7147623917</v>
      </c>
      <c r="AN89" s="11">
        <v>21574944938</v>
      </c>
      <c r="AO89" s="11">
        <v>-25389508894</v>
      </c>
      <c r="AP89" s="11">
        <v>-3814563956</v>
      </c>
      <c r="AQ89" s="11">
        <v>1599948354</v>
      </c>
      <c r="AR89" s="11">
        <v>-3936351712</v>
      </c>
      <c r="AS89" s="11">
        <v>-2336403358</v>
      </c>
      <c r="AT89" s="11">
        <v>1543603217</v>
      </c>
      <c r="AU89" s="11">
        <v>-3703283354</v>
      </c>
      <c r="AV89" s="11">
        <v>-2159680137</v>
      </c>
    </row>
    <row r="90" spans="1:48" x14ac:dyDescent="0.2">
      <c r="A90" s="8">
        <f>DATE(C90,F90,E90)</f>
        <v>38717</v>
      </c>
      <c r="C90" s="11">
        <f t="shared" si="0"/>
        <v>2005</v>
      </c>
      <c r="D90" s="10">
        <v>4</v>
      </c>
      <c r="E90" s="7">
        <v>31</v>
      </c>
      <c r="F90" s="7">
        <v>12</v>
      </c>
      <c r="G90" s="7" t="s">
        <v>167</v>
      </c>
      <c r="H90" s="11">
        <v>8111984127</v>
      </c>
      <c r="I90" s="11">
        <v>8415925227</v>
      </c>
      <c r="J90" s="11">
        <v>8322726040</v>
      </c>
      <c r="K90" s="11">
        <v>29176279534</v>
      </c>
      <c r="L90" s="11">
        <v>1625857904</v>
      </c>
      <c r="M90" s="11">
        <v>3279739057</v>
      </c>
      <c r="N90" s="11">
        <v>58932511888</v>
      </c>
      <c r="O90" s="11">
        <v>1379147797</v>
      </c>
      <c r="P90" s="11">
        <v>11898718057</v>
      </c>
      <c r="Q90" s="11">
        <v>5250097685</v>
      </c>
      <c r="R90" s="11">
        <v>33594075497</v>
      </c>
      <c r="S90" s="11">
        <v>2291628951</v>
      </c>
      <c r="T90" s="11">
        <v>4518843900</v>
      </c>
      <c r="U90" s="11">
        <v>58932511888</v>
      </c>
      <c r="V90" s="11">
        <v>6732836330</v>
      </c>
      <c r="W90" s="11">
        <v>-3482792830</v>
      </c>
      <c r="X90" s="11">
        <v>3072628355</v>
      </c>
      <c r="Y90" s="11">
        <v>-4417795963</v>
      </c>
      <c r="Z90" s="11">
        <v>-665771048</v>
      </c>
      <c r="AA90" s="11">
        <v>-1239104844</v>
      </c>
      <c r="AB90" s="11" t="s">
        <v>12</v>
      </c>
      <c r="AC90" s="11"/>
      <c r="AD90" s="11">
        <v>2005</v>
      </c>
      <c r="AE90" s="11">
        <v>8111984127</v>
      </c>
      <c r="AF90" s="11">
        <v>-1379147797</v>
      </c>
      <c r="AG90" s="11">
        <v>6732836330</v>
      </c>
      <c r="AH90" s="11">
        <v>8415925227</v>
      </c>
      <c r="AI90" s="11">
        <v>-11898718057</v>
      </c>
      <c r="AJ90" s="11">
        <v>-3482792830</v>
      </c>
      <c r="AK90" s="11">
        <v>8322726040</v>
      </c>
      <c r="AL90" s="11">
        <v>-5250097685</v>
      </c>
      <c r="AM90" s="11">
        <v>3072628355</v>
      </c>
      <c r="AN90" s="11">
        <v>29176279534</v>
      </c>
      <c r="AO90" s="11">
        <v>-33594075497</v>
      </c>
      <c r="AP90" s="11">
        <v>-4417795963</v>
      </c>
      <c r="AQ90" s="11">
        <v>1625857904</v>
      </c>
      <c r="AR90" s="11">
        <v>-2291628951</v>
      </c>
      <c r="AS90" s="11">
        <v>-665771048</v>
      </c>
      <c r="AT90" s="11">
        <v>3279739057</v>
      </c>
      <c r="AU90" s="11">
        <v>-4518843900</v>
      </c>
      <c r="AV90" s="11">
        <v>-1239104844</v>
      </c>
    </row>
    <row r="91" spans="1:48" x14ac:dyDescent="0.2">
      <c r="A91" s="8">
        <f>DATE(C91,F91,E91)</f>
        <v>39082</v>
      </c>
      <c r="C91" s="11">
        <f t="shared" si="0"/>
        <v>2006</v>
      </c>
      <c r="D91" s="10">
        <v>4</v>
      </c>
      <c r="E91" s="7">
        <v>31</v>
      </c>
      <c r="F91" s="7">
        <v>12</v>
      </c>
      <c r="G91" s="7" t="s">
        <v>167</v>
      </c>
      <c r="H91" s="11">
        <v>7466265327</v>
      </c>
      <c r="I91" s="11">
        <v>17486118356</v>
      </c>
      <c r="J91" s="11">
        <v>5554653226</v>
      </c>
      <c r="K91" s="11">
        <v>29265226382</v>
      </c>
      <c r="L91" s="11">
        <v>2411074745</v>
      </c>
      <c r="M91" s="11">
        <v>2213888890</v>
      </c>
      <c r="N91" s="11">
        <v>64397226926</v>
      </c>
      <c r="O91" s="11">
        <v>1854758664</v>
      </c>
      <c r="P91" s="11">
        <v>6542222579</v>
      </c>
      <c r="Q91" s="11">
        <v>12714258459</v>
      </c>
      <c r="R91" s="11">
        <v>32002468267</v>
      </c>
      <c r="S91" s="11">
        <v>5918176163</v>
      </c>
      <c r="T91" s="11">
        <v>5365342793</v>
      </c>
      <c r="U91" s="11">
        <v>64397226926</v>
      </c>
      <c r="V91" s="11">
        <v>5611506663</v>
      </c>
      <c r="W91" s="11">
        <v>10943895776</v>
      </c>
      <c r="X91" s="11">
        <v>-7159605234</v>
      </c>
      <c r="Y91" s="11">
        <v>-2737241885</v>
      </c>
      <c r="Z91" s="11">
        <v>-3507101418</v>
      </c>
      <c r="AA91" s="11">
        <v>-3151453903</v>
      </c>
      <c r="AB91" s="11" t="s">
        <v>12</v>
      </c>
      <c r="AC91" s="11"/>
      <c r="AD91" s="11">
        <v>2006</v>
      </c>
      <c r="AE91" s="11">
        <v>7466265327</v>
      </c>
      <c r="AF91" s="11">
        <v>-1854758664</v>
      </c>
      <c r="AG91" s="11">
        <v>5611506663</v>
      </c>
      <c r="AH91" s="11">
        <v>17486118356</v>
      </c>
      <c r="AI91" s="11">
        <v>-6542222579</v>
      </c>
      <c r="AJ91" s="11">
        <v>10943895776</v>
      </c>
      <c r="AK91" s="11">
        <v>5554653226</v>
      </c>
      <c r="AL91" s="11">
        <v>-12714258459</v>
      </c>
      <c r="AM91" s="11">
        <v>-7159605234</v>
      </c>
      <c r="AN91" s="11">
        <v>29265226382</v>
      </c>
      <c r="AO91" s="11">
        <v>-32002468267</v>
      </c>
      <c r="AP91" s="11">
        <v>-2737241885</v>
      </c>
      <c r="AQ91" s="11">
        <v>2411074745</v>
      </c>
      <c r="AR91" s="11">
        <v>-5918176163</v>
      </c>
      <c r="AS91" s="11">
        <v>-3507101418</v>
      </c>
      <c r="AT91" s="11">
        <v>2213888890</v>
      </c>
      <c r="AU91" s="11">
        <v>-5365342793</v>
      </c>
      <c r="AV91" s="11">
        <v>-3151453903</v>
      </c>
    </row>
    <row r="92" spans="1:48" x14ac:dyDescent="0.2">
      <c r="A92" s="8">
        <f>DATE(C92,F92,E92)</f>
        <v>39447</v>
      </c>
      <c r="C92" s="11">
        <f t="shared" si="0"/>
        <v>2007</v>
      </c>
      <c r="D92" s="10">
        <v>4</v>
      </c>
      <c r="E92" s="7">
        <v>31</v>
      </c>
      <c r="F92" s="7">
        <v>12</v>
      </c>
      <c r="G92" s="7" t="s">
        <v>167</v>
      </c>
      <c r="H92" s="11">
        <v>12809218931</v>
      </c>
      <c r="I92" s="11">
        <v>18825887371</v>
      </c>
      <c r="J92" s="11">
        <v>12976121732</v>
      </c>
      <c r="K92" s="11">
        <v>32982605058</v>
      </c>
      <c r="L92" s="11">
        <v>1886953327</v>
      </c>
      <c r="M92" s="11">
        <v>1695704975</v>
      </c>
      <c r="N92" s="11">
        <v>81176491393</v>
      </c>
      <c r="O92" s="11">
        <v>2712389838</v>
      </c>
      <c r="P92" s="11">
        <v>9695561171</v>
      </c>
      <c r="Q92" s="11">
        <v>18277243354</v>
      </c>
      <c r="R92" s="11">
        <v>43299770398</v>
      </c>
      <c r="S92" s="11">
        <v>2260219991</v>
      </c>
      <c r="T92" s="11">
        <v>4931306641</v>
      </c>
      <c r="U92" s="11">
        <v>81176491393</v>
      </c>
      <c r="V92" s="11">
        <v>10096829093</v>
      </c>
      <c r="W92" s="11">
        <v>9130326201</v>
      </c>
      <c r="X92" s="11">
        <v>-5301121623</v>
      </c>
      <c r="Y92" s="11">
        <v>-10317165341</v>
      </c>
      <c r="Z92" s="11">
        <v>-373266664</v>
      </c>
      <c r="AA92" s="11">
        <v>-3235601666</v>
      </c>
      <c r="AB92" s="11" t="s">
        <v>12</v>
      </c>
      <c r="AC92" s="11"/>
      <c r="AD92" s="11">
        <v>2007</v>
      </c>
      <c r="AE92" s="11">
        <v>12809218931</v>
      </c>
      <c r="AF92" s="11">
        <v>-2712389838</v>
      </c>
      <c r="AG92" s="11">
        <v>10096829093</v>
      </c>
      <c r="AH92" s="11">
        <v>18825887371</v>
      </c>
      <c r="AI92" s="11">
        <v>-9695561171</v>
      </c>
      <c r="AJ92" s="11">
        <v>9130326201</v>
      </c>
      <c r="AK92" s="11">
        <v>12976121732</v>
      </c>
      <c r="AL92" s="11">
        <v>-18277243354</v>
      </c>
      <c r="AM92" s="11">
        <v>-5301121623</v>
      </c>
      <c r="AN92" s="11">
        <v>32982605058</v>
      </c>
      <c r="AO92" s="11">
        <v>-43299770398</v>
      </c>
      <c r="AP92" s="11">
        <v>-10317165341</v>
      </c>
      <c r="AQ92" s="11">
        <v>1886953327</v>
      </c>
      <c r="AR92" s="11">
        <v>-2260219991</v>
      </c>
      <c r="AS92" s="11">
        <v>-373266664</v>
      </c>
      <c r="AT92" s="11">
        <v>1695704975</v>
      </c>
      <c r="AU92" s="11">
        <v>-4931306641</v>
      </c>
      <c r="AV92" s="11">
        <v>-3235601666</v>
      </c>
    </row>
    <row r="93" spans="1:48" x14ac:dyDescent="0.2">
      <c r="A93" s="8">
        <f>DATE(C93,F93,E93)</f>
        <v>39813</v>
      </c>
      <c r="C93" s="11">
        <f t="shared" si="0"/>
        <v>2008</v>
      </c>
      <c r="D93" s="10">
        <v>4</v>
      </c>
      <c r="E93" s="7">
        <v>31</v>
      </c>
      <c r="F93" s="7">
        <v>12</v>
      </c>
      <c r="G93" s="7" t="s">
        <v>167</v>
      </c>
      <c r="H93" s="11">
        <v>1284490048</v>
      </c>
      <c r="I93" s="11">
        <v>4107127623</v>
      </c>
      <c r="J93" s="11">
        <v>1993771144</v>
      </c>
      <c r="K93" s="11">
        <v>15444515950</v>
      </c>
      <c r="L93" s="11">
        <v>1982234572</v>
      </c>
      <c r="M93" s="11">
        <v>1360601165</v>
      </c>
      <c r="N93" s="11">
        <v>26172740503</v>
      </c>
      <c r="O93" s="11">
        <v>1837681755</v>
      </c>
      <c r="P93" s="11">
        <v>2412547530</v>
      </c>
      <c r="Q93" s="11">
        <v>2816981857</v>
      </c>
      <c r="R93" s="11">
        <v>14266768386</v>
      </c>
      <c r="S93" s="11">
        <v>2010940900</v>
      </c>
      <c r="T93" s="11">
        <v>2827820076</v>
      </c>
      <c r="U93" s="11">
        <v>26172740503</v>
      </c>
      <c r="V93" s="11">
        <v>-553191706</v>
      </c>
      <c r="W93" s="11">
        <v>1694580093</v>
      </c>
      <c r="X93" s="11">
        <v>-823210713</v>
      </c>
      <c r="Y93" s="11">
        <v>1177747564</v>
      </c>
      <c r="Z93" s="11">
        <v>-28706328</v>
      </c>
      <c r="AA93" s="11">
        <v>-1467218910</v>
      </c>
      <c r="AB93" s="11" t="s">
        <v>12</v>
      </c>
      <c r="AC93" s="11"/>
      <c r="AD93" s="11">
        <v>2008</v>
      </c>
      <c r="AE93" s="11">
        <v>1284490048</v>
      </c>
      <c r="AF93" s="11">
        <v>-1837681755</v>
      </c>
      <c r="AG93" s="11">
        <v>-553191706</v>
      </c>
      <c r="AH93" s="11">
        <v>4107127623</v>
      </c>
      <c r="AI93" s="11">
        <v>-2412547530</v>
      </c>
      <c r="AJ93" s="11">
        <v>1694580093</v>
      </c>
      <c r="AK93" s="11">
        <v>1993771144</v>
      </c>
      <c r="AL93" s="11">
        <v>-2816981857</v>
      </c>
      <c r="AM93" s="11">
        <v>-823210713</v>
      </c>
      <c r="AN93" s="11">
        <v>15444515950</v>
      </c>
      <c r="AO93" s="11">
        <v>-14266768386</v>
      </c>
      <c r="AP93" s="11">
        <v>1177747564</v>
      </c>
      <c r="AQ93" s="11">
        <v>1982234572</v>
      </c>
      <c r="AR93" s="11">
        <v>-2010940900</v>
      </c>
      <c r="AS93" s="11">
        <v>-28706328</v>
      </c>
      <c r="AT93" s="11">
        <v>1360601165</v>
      </c>
      <c r="AU93" s="11">
        <v>-2827820076</v>
      </c>
      <c r="AV93" s="11">
        <v>-1467218910</v>
      </c>
    </row>
    <row r="94" spans="1:48" x14ac:dyDescent="0.2">
      <c r="A94" s="8">
        <f>DATE(C94,F94,E94)</f>
        <v>40178</v>
      </c>
      <c r="C94" s="11">
        <f t="shared" si="0"/>
        <v>2009</v>
      </c>
      <c r="D94" s="10">
        <v>4</v>
      </c>
      <c r="E94" s="7">
        <v>31</v>
      </c>
      <c r="F94" s="7">
        <v>12</v>
      </c>
      <c r="G94" s="7" t="s">
        <v>167</v>
      </c>
      <c r="H94" s="11">
        <v>1141009518</v>
      </c>
      <c r="I94" s="11">
        <v>2807854980</v>
      </c>
      <c r="J94" s="11">
        <v>1581207812</v>
      </c>
      <c r="K94" s="11">
        <v>9033690747</v>
      </c>
      <c r="L94" s="11">
        <v>1259274801</v>
      </c>
      <c r="M94" s="11">
        <v>648857370</v>
      </c>
      <c r="N94" s="11">
        <v>16471895227</v>
      </c>
      <c r="O94" s="11">
        <v>2944700984</v>
      </c>
      <c r="P94" s="11">
        <v>2323269659</v>
      </c>
      <c r="Q94" s="11">
        <v>2849852549</v>
      </c>
      <c r="R94" s="11">
        <v>4648418704</v>
      </c>
      <c r="S94" s="11">
        <v>2626649594</v>
      </c>
      <c r="T94" s="11">
        <v>1079003737</v>
      </c>
      <c r="U94" s="11">
        <v>16471895227</v>
      </c>
      <c r="V94" s="11">
        <v>-1803691466</v>
      </c>
      <c r="W94" s="11">
        <v>484585322</v>
      </c>
      <c r="X94" s="11">
        <v>-1268644738</v>
      </c>
      <c r="Y94" s="11">
        <v>4385272043</v>
      </c>
      <c r="Z94" s="11">
        <v>-1367374793</v>
      </c>
      <c r="AA94" s="11">
        <v>-430146367</v>
      </c>
      <c r="AB94" s="11" t="s">
        <v>12</v>
      </c>
      <c r="AC94" s="11"/>
      <c r="AD94" s="11">
        <v>2009</v>
      </c>
      <c r="AE94" s="11">
        <v>1141009518</v>
      </c>
      <c r="AF94" s="11">
        <v>-2944700984</v>
      </c>
      <c r="AG94" s="11">
        <v>-1803691466</v>
      </c>
      <c r="AH94" s="11">
        <v>2807854980</v>
      </c>
      <c r="AI94" s="11">
        <v>-2323269659</v>
      </c>
      <c r="AJ94" s="11">
        <v>484585322</v>
      </c>
      <c r="AK94" s="11">
        <v>1581207812</v>
      </c>
      <c r="AL94" s="11">
        <v>-2849852549</v>
      </c>
      <c r="AM94" s="11">
        <v>-1268644738</v>
      </c>
      <c r="AN94" s="11">
        <v>9033690747</v>
      </c>
      <c r="AO94" s="11">
        <v>-4648418704</v>
      </c>
      <c r="AP94" s="11">
        <v>4385272043</v>
      </c>
      <c r="AQ94" s="11">
        <v>1259274801</v>
      </c>
      <c r="AR94" s="11">
        <v>-2626649594</v>
      </c>
      <c r="AS94" s="11">
        <v>-1367374793</v>
      </c>
      <c r="AT94" s="11">
        <v>648857370</v>
      </c>
      <c r="AU94" s="11">
        <v>-1079003737</v>
      </c>
      <c r="AV94" s="11">
        <v>-430146367</v>
      </c>
    </row>
    <row r="95" spans="1:48" x14ac:dyDescent="0.2">
      <c r="A95" s="8">
        <f>DATE(C95,F95,E95)</f>
        <v>40543</v>
      </c>
      <c r="C95" s="11">
        <f t="shared" si="0"/>
        <v>2010</v>
      </c>
      <c r="D95" s="10">
        <v>4</v>
      </c>
      <c r="E95" s="7">
        <v>31</v>
      </c>
      <c r="F95" s="7">
        <v>12</v>
      </c>
      <c r="G95" s="7" t="s">
        <v>167</v>
      </c>
      <c r="H95" s="11">
        <v>2510372411</v>
      </c>
      <c r="I95" s="11">
        <v>4493670993</v>
      </c>
      <c r="J95" s="11">
        <v>5084279602</v>
      </c>
      <c r="K95" s="11">
        <v>10183982020</v>
      </c>
      <c r="L95" s="11">
        <v>1084858882</v>
      </c>
      <c r="M95" s="11">
        <v>810831444</v>
      </c>
      <c r="N95" s="11">
        <v>24167995351</v>
      </c>
      <c r="O95" s="11">
        <v>1449595912</v>
      </c>
      <c r="P95" s="11">
        <v>7216913319</v>
      </c>
      <c r="Q95" s="11">
        <v>2133322018</v>
      </c>
      <c r="R95" s="11">
        <v>10548556430</v>
      </c>
      <c r="S95" s="11">
        <v>1201206255</v>
      </c>
      <c r="T95" s="11">
        <v>1618401416</v>
      </c>
      <c r="U95" s="11">
        <v>24167995351</v>
      </c>
      <c r="V95" s="11">
        <v>1060776499</v>
      </c>
      <c r="W95" s="11">
        <v>-2723242326</v>
      </c>
      <c r="X95" s="11">
        <v>2950957583</v>
      </c>
      <c r="Y95" s="11">
        <v>-364574410</v>
      </c>
      <c r="Z95" s="11">
        <v>-116347374</v>
      </c>
      <c r="AA95" s="11">
        <v>-807569972</v>
      </c>
      <c r="AB95" s="11" t="s">
        <v>12</v>
      </c>
      <c r="AC95" s="11"/>
      <c r="AD95" s="11">
        <v>2010</v>
      </c>
      <c r="AE95" s="11">
        <v>2510372411</v>
      </c>
      <c r="AF95" s="11">
        <v>-1449595912</v>
      </c>
      <c r="AG95" s="11">
        <v>1060776499</v>
      </c>
      <c r="AH95" s="11">
        <v>4493670993</v>
      </c>
      <c r="AI95" s="11">
        <v>-7216913319</v>
      </c>
      <c r="AJ95" s="11">
        <v>-2723242326</v>
      </c>
      <c r="AK95" s="11">
        <v>5084279602</v>
      </c>
      <c r="AL95" s="11">
        <v>-2133322018</v>
      </c>
      <c r="AM95" s="11">
        <v>2950957583</v>
      </c>
      <c r="AN95" s="11">
        <v>10183982020</v>
      </c>
      <c r="AO95" s="11">
        <v>-10548556430</v>
      </c>
      <c r="AP95" s="11">
        <v>-364574410</v>
      </c>
      <c r="AQ95" s="11">
        <v>1084858882</v>
      </c>
      <c r="AR95" s="11">
        <v>-1201206255</v>
      </c>
      <c r="AS95" s="11">
        <v>-116347374</v>
      </c>
      <c r="AT95" s="11">
        <v>810831444</v>
      </c>
      <c r="AU95" s="11">
        <v>-1618401416</v>
      </c>
      <c r="AV95" s="11">
        <v>-807569972</v>
      </c>
    </row>
    <row r="96" spans="1:48" x14ac:dyDescent="0.2">
      <c r="A96" s="8">
        <f>DATE(C96,F96,E96)</f>
        <v>40908</v>
      </c>
      <c r="C96" s="11">
        <f t="shared" si="0"/>
        <v>2011</v>
      </c>
      <c r="D96" s="10">
        <v>4</v>
      </c>
      <c r="E96" s="7">
        <v>31</v>
      </c>
      <c r="F96" s="7">
        <v>12</v>
      </c>
      <c r="G96" s="7" t="s">
        <v>167</v>
      </c>
      <c r="H96" s="11">
        <v>4416992342</v>
      </c>
      <c r="I96" s="11">
        <v>16224220200</v>
      </c>
      <c r="J96" s="11">
        <v>7053326410</v>
      </c>
      <c r="K96" s="11">
        <v>14857072478</v>
      </c>
      <c r="L96" s="11">
        <v>1582753629</v>
      </c>
      <c r="M96" s="11">
        <v>594906528</v>
      </c>
      <c r="N96" s="11">
        <v>44729271588</v>
      </c>
      <c r="O96" s="11">
        <v>11285255464</v>
      </c>
      <c r="P96" s="11">
        <v>6013509491</v>
      </c>
      <c r="Q96" s="11">
        <v>4249583438</v>
      </c>
      <c r="R96" s="11">
        <v>18345703698</v>
      </c>
      <c r="S96" s="11">
        <v>2681136553</v>
      </c>
      <c r="T96" s="11">
        <v>2154082943</v>
      </c>
      <c r="U96" s="11">
        <v>44729271588</v>
      </c>
      <c r="V96" s="11">
        <v>-6868263121</v>
      </c>
      <c r="W96" s="11">
        <v>10210710709</v>
      </c>
      <c r="X96" s="11">
        <v>2803742972</v>
      </c>
      <c r="Y96" s="11">
        <v>-3488631220</v>
      </c>
      <c r="Z96" s="11">
        <v>-1098382925</v>
      </c>
      <c r="AA96" s="11">
        <v>-1559176415</v>
      </c>
      <c r="AB96" s="11" t="s">
        <v>12</v>
      </c>
      <c r="AC96" s="11"/>
      <c r="AD96" s="11">
        <v>2011</v>
      </c>
      <c r="AE96" s="11">
        <v>4416992342</v>
      </c>
      <c r="AF96" s="11">
        <v>-11285255464</v>
      </c>
      <c r="AG96" s="11">
        <v>-6868263121</v>
      </c>
      <c r="AH96" s="11">
        <v>16224220200</v>
      </c>
      <c r="AI96" s="11">
        <v>-6013509491</v>
      </c>
      <c r="AJ96" s="11">
        <v>10210710709</v>
      </c>
      <c r="AK96" s="11">
        <v>7053326410</v>
      </c>
      <c r="AL96" s="11">
        <v>-4249583438</v>
      </c>
      <c r="AM96" s="11">
        <v>2803742972</v>
      </c>
      <c r="AN96" s="11">
        <v>14857072478</v>
      </c>
      <c r="AO96" s="11">
        <v>-18345703698</v>
      </c>
      <c r="AP96" s="11">
        <v>-3488631220</v>
      </c>
      <c r="AQ96" s="11">
        <v>1582753629</v>
      </c>
      <c r="AR96" s="11">
        <v>-2681136553</v>
      </c>
      <c r="AS96" s="11">
        <v>-1098382925</v>
      </c>
      <c r="AT96" s="11">
        <v>594906528</v>
      </c>
      <c r="AU96" s="11">
        <v>-2154082943</v>
      </c>
      <c r="AV96" s="11">
        <v>-1559176415</v>
      </c>
    </row>
    <row r="97" spans="1:48" x14ac:dyDescent="0.2">
      <c r="A97" s="8">
        <f>DATE(C97,F97,E97)</f>
        <v>41274</v>
      </c>
      <c r="C97" s="11">
        <f t="shared" si="0"/>
        <v>2012</v>
      </c>
      <c r="D97" s="10">
        <v>4</v>
      </c>
      <c r="E97" s="7">
        <v>31</v>
      </c>
      <c r="F97" s="7">
        <v>12</v>
      </c>
      <c r="G97" s="7" t="s">
        <v>167</v>
      </c>
      <c r="H97" s="11">
        <v>6004871397</v>
      </c>
      <c r="I97" s="11">
        <v>10679297983</v>
      </c>
      <c r="J97" s="11">
        <v>14490894058</v>
      </c>
      <c r="K97" s="11">
        <v>23425688073</v>
      </c>
      <c r="L97" s="11">
        <v>1960351532</v>
      </c>
      <c r="M97" s="11">
        <v>1152579150</v>
      </c>
      <c r="N97" s="11">
        <v>57713682193</v>
      </c>
      <c r="O97" s="11">
        <v>7394534507</v>
      </c>
      <c r="P97" s="11">
        <v>12729637342</v>
      </c>
      <c r="Q97" s="11">
        <v>5789290988</v>
      </c>
      <c r="R97" s="11">
        <v>26247068562</v>
      </c>
      <c r="S97" s="11">
        <v>3365805727</v>
      </c>
      <c r="T97" s="11">
        <v>2187345067</v>
      </c>
      <c r="U97" s="11">
        <v>57713682193</v>
      </c>
      <c r="V97" s="11">
        <v>-1389663110</v>
      </c>
      <c r="W97" s="11">
        <v>-2050339359</v>
      </c>
      <c r="X97" s="11">
        <v>8701603070</v>
      </c>
      <c r="Y97" s="11">
        <v>-2821380489</v>
      </c>
      <c r="Z97" s="11">
        <v>-1405454195</v>
      </c>
      <c r="AA97" s="11">
        <v>-1034765917</v>
      </c>
      <c r="AB97" s="11" t="s">
        <v>12</v>
      </c>
      <c r="AC97" s="11"/>
      <c r="AD97" s="11">
        <v>2012</v>
      </c>
      <c r="AE97" s="11">
        <v>6004871397</v>
      </c>
      <c r="AF97" s="11">
        <v>-7394534507</v>
      </c>
      <c r="AG97" s="11">
        <v>-1389663110</v>
      </c>
      <c r="AH97" s="11">
        <v>10679297983</v>
      </c>
      <c r="AI97" s="11">
        <v>-12729637342</v>
      </c>
      <c r="AJ97" s="11">
        <v>-2050339359</v>
      </c>
      <c r="AK97" s="11">
        <v>14490894058</v>
      </c>
      <c r="AL97" s="11">
        <v>-5789290988</v>
      </c>
      <c r="AM97" s="11">
        <v>8701603070</v>
      </c>
      <c r="AN97" s="11">
        <v>23425688073</v>
      </c>
      <c r="AO97" s="11">
        <v>-26247068562</v>
      </c>
      <c r="AP97" s="11">
        <v>-2821380489</v>
      </c>
      <c r="AQ97" s="11">
        <v>1960351532</v>
      </c>
      <c r="AR97" s="11">
        <v>-3365805727</v>
      </c>
      <c r="AS97" s="11">
        <v>-1405454195</v>
      </c>
      <c r="AT97" s="11">
        <v>1152579150</v>
      </c>
      <c r="AU97" s="11">
        <v>-2187345067</v>
      </c>
      <c r="AV97" s="11">
        <v>-1034765917</v>
      </c>
    </row>
    <row r="98" spans="1:48" x14ac:dyDescent="0.2">
      <c r="A98" s="8">
        <f>DATE(C98,F98,E98)</f>
        <v>41639</v>
      </c>
      <c r="C98" s="11">
        <f t="shared" si="0"/>
        <v>2013</v>
      </c>
      <c r="D98" s="10">
        <v>4</v>
      </c>
      <c r="E98" s="7">
        <v>31</v>
      </c>
      <c r="F98" s="7">
        <v>12</v>
      </c>
      <c r="G98" s="7" t="s">
        <v>167</v>
      </c>
      <c r="H98" s="11">
        <v>5555867526</v>
      </c>
      <c r="I98" s="11">
        <v>12645089599</v>
      </c>
      <c r="J98" s="11">
        <v>15662907906</v>
      </c>
      <c r="K98" s="11">
        <v>25910116716</v>
      </c>
      <c r="L98" s="11">
        <v>1900867001</v>
      </c>
      <c r="M98" s="11">
        <v>1290389756</v>
      </c>
      <c r="N98" s="11">
        <v>62965238502</v>
      </c>
      <c r="O98" s="11">
        <v>6237874032</v>
      </c>
      <c r="P98" s="11">
        <v>11617255678</v>
      </c>
      <c r="Q98" s="11">
        <v>9781845196</v>
      </c>
      <c r="R98" s="11">
        <v>29399837201</v>
      </c>
      <c r="S98" s="11">
        <v>2805423370</v>
      </c>
      <c r="T98" s="11">
        <v>3123003025</v>
      </c>
      <c r="U98" s="11">
        <v>62965238502</v>
      </c>
      <c r="V98" s="11">
        <v>-682006507</v>
      </c>
      <c r="W98" s="11">
        <v>1027833921</v>
      </c>
      <c r="X98" s="11">
        <v>5881062710</v>
      </c>
      <c r="Y98" s="11">
        <v>-3489720485</v>
      </c>
      <c r="Z98" s="11">
        <v>-904556370</v>
      </c>
      <c r="AA98" s="11">
        <v>-1832613269</v>
      </c>
      <c r="AB98" s="11" t="s">
        <v>12</v>
      </c>
      <c r="AC98" s="11"/>
      <c r="AD98" s="11">
        <v>2013</v>
      </c>
      <c r="AE98" s="11">
        <v>5555867526</v>
      </c>
      <c r="AF98" s="11">
        <v>-6237874032</v>
      </c>
      <c r="AG98" s="11">
        <v>-682006507</v>
      </c>
      <c r="AH98" s="11">
        <v>12645089599</v>
      </c>
      <c r="AI98" s="11">
        <v>-11617255678</v>
      </c>
      <c r="AJ98" s="11">
        <v>1027833921</v>
      </c>
      <c r="AK98" s="11">
        <v>15662907906</v>
      </c>
      <c r="AL98" s="11">
        <v>-9781845196</v>
      </c>
      <c r="AM98" s="11">
        <v>5881062710</v>
      </c>
      <c r="AN98" s="11">
        <v>25910116716</v>
      </c>
      <c r="AO98" s="11">
        <v>-29399837201</v>
      </c>
      <c r="AP98" s="11">
        <v>-3489720485</v>
      </c>
      <c r="AQ98" s="11">
        <v>1900867001</v>
      </c>
      <c r="AR98" s="11">
        <v>-2805423370</v>
      </c>
      <c r="AS98" s="11">
        <v>-904556370</v>
      </c>
      <c r="AT98" s="11">
        <v>1290389756</v>
      </c>
      <c r="AU98" s="11">
        <v>-3123003025</v>
      </c>
      <c r="AV98" s="11">
        <v>-1832613269</v>
      </c>
    </row>
    <row r="99" spans="1:48" x14ac:dyDescent="0.2">
      <c r="A99" s="8">
        <f>DATE(C99,F99,E99)</f>
        <v>42004</v>
      </c>
      <c r="C99" s="11">
        <f t="shared" si="0"/>
        <v>2014</v>
      </c>
      <c r="D99" s="10">
        <v>4</v>
      </c>
      <c r="E99" s="7">
        <v>31</v>
      </c>
      <c r="F99" s="7">
        <v>12</v>
      </c>
      <c r="G99" s="7" t="s">
        <v>167</v>
      </c>
      <c r="H99" s="11">
        <v>5650636840</v>
      </c>
      <c r="I99" s="11">
        <v>14890714507</v>
      </c>
      <c r="J99" s="11">
        <v>25106566798</v>
      </c>
      <c r="K99" s="11">
        <v>36417718499</v>
      </c>
      <c r="L99" s="11">
        <v>2395412195</v>
      </c>
      <c r="M99" s="11">
        <v>1914609934</v>
      </c>
      <c r="N99" s="11">
        <v>86375658773</v>
      </c>
      <c r="O99" s="11">
        <v>5679332005</v>
      </c>
      <c r="P99" s="11">
        <v>12863408508</v>
      </c>
      <c r="Q99" s="11">
        <v>20259046293</v>
      </c>
      <c r="R99" s="11">
        <v>37545470707</v>
      </c>
      <c r="S99" s="11">
        <v>5683124978</v>
      </c>
      <c r="T99" s="11">
        <v>4345276282</v>
      </c>
      <c r="U99" s="11">
        <v>86375658773</v>
      </c>
      <c r="V99" s="11">
        <v>-28695164</v>
      </c>
      <c r="W99" s="11">
        <v>2027305999</v>
      </c>
      <c r="X99" s="11">
        <v>4847520505</v>
      </c>
      <c r="Y99" s="11">
        <v>-1127752209</v>
      </c>
      <c r="Z99" s="11">
        <v>-3287712783</v>
      </c>
      <c r="AA99" s="11">
        <v>-2430666348</v>
      </c>
      <c r="AB99" s="11" t="s">
        <v>12</v>
      </c>
      <c r="AC99" s="11"/>
      <c r="AD99" s="11">
        <v>2014</v>
      </c>
      <c r="AE99" s="11">
        <v>5650636840</v>
      </c>
      <c r="AF99" s="11">
        <v>-5679332005</v>
      </c>
      <c r="AG99" s="11">
        <v>-28695164</v>
      </c>
      <c r="AH99" s="11">
        <v>14890714507</v>
      </c>
      <c r="AI99" s="11">
        <v>-12863408508</v>
      </c>
      <c r="AJ99" s="11">
        <v>2027305999</v>
      </c>
      <c r="AK99" s="11">
        <v>25106566798</v>
      </c>
      <c r="AL99" s="11">
        <v>-20259046293</v>
      </c>
      <c r="AM99" s="11">
        <v>4847520505</v>
      </c>
      <c r="AN99" s="11">
        <v>36417718499</v>
      </c>
      <c r="AO99" s="11">
        <v>-37545470707</v>
      </c>
      <c r="AP99" s="11">
        <v>-1127752209</v>
      </c>
      <c r="AQ99" s="11">
        <v>2395412195</v>
      </c>
      <c r="AR99" s="11">
        <v>-5683124978</v>
      </c>
      <c r="AS99" s="11">
        <v>-3287712783</v>
      </c>
      <c r="AT99" s="11">
        <v>1914609934</v>
      </c>
      <c r="AU99" s="11">
        <v>-4345276282</v>
      </c>
      <c r="AV99" s="11">
        <v>-2430666348</v>
      </c>
    </row>
    <row r="100" spans="1:48" x14ac:dyDescent="0.2">
      <c r="A100" s="8">
        <f>DATE(C100,F100,E100)</f>
        <v>42369</v>
      </c>
      <c r="C100" s="11">
        <f t="shared" si="0"/>
        <v>2015</v>
      </c>
      <c r="D100" s="10">
        <v>4</v>
      </c>
      <c r="E100" s="7">
        <v>31</v>
      </c>
      <c r="F100" s="7">
        <v>12</v>
      </c>
      <c r="G100" s="7" t="s">
        <v>167</v>
      </c>
      <c r="H100" s="11">
        <v>9279154535</v>
      </c>
      <c r="I100" s="11">
        <v>17425243191</v>
      </c>
      <c r="J100" s="11">
        <v>15951085135</v>
      </c>
      <c r="K100" s="11">
        <v>43085869519</v>
      </c>
      <c r="L100" s="11">
        <v>2826964374</v>
      </c>
      <c r="M100" s="11">
        <v>1574074005</v>
      </c>
      <c r="N100" s="11">
        <v>90142390759</v>
      </c>
      <c r="O100" s="11">
        <v>5367313504</v>
      </c>
      <c r="P100" s="11">
        <v>14182720636</v>
      </c>
      <c r="Q100" s="11">
        <v>17586947080</v>
      </c>
      <c r="R100" s="11">
        <v>44886937895</v>
      </c>
      <c r="S100" s="11">
        <v>5049490494</v>
      </c>
      <c r="T100" s="11">
        <v>3068981149</v>
      </c>
      <c r="U100" s="11">
        <v>90142390759</v>
      </c>
      <c r="V100" s="11">
        <v>3911841031</v>
      </c>
      <c r="W100" s="11">
        <v>3242522555</v>
      </c>
      <c r="X100" s="11">
        <v>-1635861945</v>
      </c>
      <c r="Y100" s="11">
        <v>-1801068376</v>
      </c>
      <c r="Z100" s="11">
        <v>-2222526121</v>
      </c>
      <c r="AA100" s="11">
        <v>-1494907144</v>
      </c>
      <c r="AB100" s="11" t="s">
        <v>12</v>
      </c>
      <c r="AC100" s="11"/>
      <c r="AD100" s="11">
        <v>2015</v>
      </c>
      <c r="AE100" s="11">
        <v>9279154535</v>
      </c>
      <c r="AF100" s="11">
        <v>-5367313504</v>
      </c>
      <c r="AG100" s="11">
        <v>3911841031</v>
      </c>
      <c r="AH100" s="11">
        <v>17425243191</v>
      </c>
      <c r="AI100" s="11">
        <v>-14182720636</v>
      </c>
      <c r="AJ100" s="11">
        <v>3242522555</v>
      </c>
      <c r="AK100" s="11">
        <v>15951085135</v>
      </c>
      <c r="AL100" s="11">
        <v>-17586947080</v>
      </c>
      <c r="AM100" s="11">
        <v>-1635861945</v>
      </c>
      <c r="AN100" s="11">
        <v>43085869519</v>
      </c>
      <c r="AO100" s="11">
        <v>-44886937895</v>
      </c>
      <c r="AP100" s="11">
        <v>-1801068376</v>
      </c>
      <c r="AQ100" s="11">
        <v>2826964374</v>
      </c>
      <c r="AR100" s="11">
        <v>-5049490494</v>
      </c>
      <c r="AS100" s="11">
        <v>-2222526121</v>
      </c>
      <c r="AT100" s="11">
        <v>1574074005</v>
      </c>
      <c r="AU100" s="11">
        <v>-3068981149</v>
      </c>
      <c r="AV100" s="11">
        <v>-1494907144</v>
      </c>
    </row>
    <row r="101" spans="1:48" x14ac:dyDescent="0.2">
      <c r="A101" s="8">
        <f>DATE(C101,F101,E101)</f>
        <v>42735</v>
      </c>
      <c r="C101" s="11">
        <f t="shared" si="0"/>
        <v>2016</v>
      </c>
      <c r="D101" s="10">
        <v>4</v>
      </c>
      <c r="E101" s="7">
        <v>31</v>
      </c>
      <c r="F101" s="7">
        <v>12</v>
      </c>
      <c r="G101" s="7" t="s">
        <v>167</v>
      </c>
      <c r="H101" s="11">
        <v>6510430980</v>
      </c>
      <c r="I101" s="11">
        <v>20021801554</v>
      </c>
      <c r="J101" s="11">
        <v>7776277689</v>
      </c>
      <c r="K101" s="11">
        <v>39063127515</v>
      </c>
      <c r="L101" s="11">
        <v>2338509978</v>
      </c>
      <c r="M101" s="11">
        <v>1947789862</v>
      </c>
      <c r="N101" s="11">
        <v>77657937578</v>
      </c>
      <c r="O101" s="11">
        <v>5690674169</v>
      </c>
      <c r="P101" s="11">
        <v>13748499583</v>
      </c>
      <c r="Q101" s="11">
        <v>13621522183</v>
      </c>
      <c r="R101" s="11">
        <v>38310993289</v>
      </c>
      <c r="S101" s="11">
        <v>3730013623</v>
      </c>
      <c r="T101" s="11">
        <v>2556234731</v>
      </c>
      <c r="U101" s="11">
        <v>77657937578</v>
      </c>
      <c r="V101" s="11">
        <v>819756811</v>
      </c>
      <c r="W101" s="11">
        <v>6273301971</v>
      </c>
      <c r="X101" s="11">
        <v>-5845244494</v>
      </c>
      <c r="Y101" s="11">
        <v>752134226</v>
      </c>
      <c r="Z101" s="11">
        <v>-1391503645</v>
      </c>
      <c r="AA101" s="11">
        <v>-608444869</v>
      </c>
      <c r="AB101" s="11" t="s">
        <v>12</v>
      </c>
      <c r="AC101" s="11"/>
      <c r="AD101" s="11">
        <v>2016</v>
      </c>
      <c r="AE101" s="11">
        <v>6510430980</v>
      </c>
      <c r="AF101" s="11">
        <v>-5690674169</v>
      </c>
      <c r="AG101" s="11">
        <v>819756811</v>
      </c>
      <c r="AH101" s="11">
        <v>20021801554</v>
      </c>
      <c r="AI101" s="11">
        <v>-13748499583</v>
      </c>
      <c r="AJ101" s="11">
        <v>6273301971</v>
      </c>
      <c r="AK101" s="11">
        <v>7776277689</v>
      </c>
      <c r="AL101" s="11">
        <v>-13621522183</v>
      </c>
      <c r="AM101" s="11">
        <v>-5845244494</v>
      </c>
      <c r="AN101" s="11">
        <v>39063127515</v>
      </c>
      <c r="AO101" s="11">
        <v>-38310993289</v>
      </c>
      <c r="AP101" s="11">
        <v>752134226</v>
      </c>
      <c r="AQ101" s="11">
        <v>2338509978</v>
      </c>
      <c r="AR101" s="11">
        <v>-3730013623</v>
      </c>
      <c r="AS101" s="11">
        <v>-1391503645</v>
      </c>
      <c r="AT101" s="11">
        <v>1947789862</v>
      </c>
      <c r="AU101" s="11">
        <v>-2556234731</v>
      </c>
      <c r="AV101" s="11">
        <v>-608444869</v>
      </c>
    </row>
    <row r="102" spans="1:48" x14ac:dyDescent="0.2">
      <c r="A102" s="8">
        <f>DATE(C102,F102,E102)</f>
        <v>43100</v>
      </c>
      <c r="C102" s="11">
        <f t="shared" si="0"/>
        <v>2017</v>
      </c>
      <c r="D102" s="10">
        <v>4</v>
      </c>
      <c r="E102" s="7">
        <v>31</v>
      </c>
      <c r="F102" s="7">
        <v>12</v>
      </c>
      <c r="G102" s="7" t="s">
        <v>167</v>
      </c>
      <c r="H102" s="11">
        <v>3462197790</v>
      </c>
      <c r="I102" s="11">
        <v>10307176900</v>
      </c>
      <c r="J102" s="11">
        <v>11010864159</v>
      </c>
      <c r="K102" s="11">
        <v>35891924861</v>
      </c>
      <c r="L102" s="11">
        <v>1946792374</v>
      </c>
      <c r="M102" s="11">
        <v>1652457448</v>
      </c>
      <c r="N102" s="11">
        <v>64271413532</v>
      </c>
      <c r="O102" s="11">
        <v>1385040640</v>
      </c>
      <c r="P102" s="11">
        <v>8540914017</v>
      </c>
      <c r="Q102" s="11">
        <v>12543624574</v>
      </c>
      <c r="R102" s="11">
        <v>34180399219</v>
      </c>
      <c r="S102" s="11">
        <v>5406360704</v>
      </c>
      <c r="T102" s="11">
        <v>2215074377</v>
      </c>
      <c r="U102" s="11">
        <v>64271413532</v>
      </c>
      <c r="V102" s="11">
        <v>2077157150</v>
      </c>
      <c r="W102" s="11">
        <v>1766262883</v>
      </c>
      <c r="X102" s="11">
        <v>-1532760415</v>
      </c>
      <c r="Y102" s="11">
        <v>1711525642</v>
      </c>
      <c r="Z102" s="11">
        <v>-3459568330</v>
      </c>
      <c r="AA102" s="11">
        <v>-562616930</v>
      </c>
      <c r="AB102" s="11" t="s">
        <v>12</v>
      </c>
      <c r="AC102" s="11"/>
      <c r="AD102" s="11">
        <v>2017</v>
      </c>
      <c r="AE102" s="11">
        <v>3462197790</v>
      </c>
      <c r="AF102" s="11">
        <v>-1385040640</v>
      </c>
      <c r="AG102" s="11">
        <v>2077157150</v>
      </c>
      <c r="AH102" s="11">
        <v>10307176900</v>
      </c>
      <c r="AI102" s="11">
        <v>-8540914017</v>
      </c>
      <c r="AJ102" s="11">
        <v>1766262883</v>
      </c>
      <c r="AK102" s="11">
        <v>11010864159</v>
      </c>
      <c r="AL102" s="11">
        <v>-12543624574</v>
      </c>
      <c r="AM102" s="11">
        <v>-1532760415</v>
      </c>
      <c r="AN102" s="11">
        <v>35891924861</v>
      </c>
      <c r="AO102" s="11">
        <v>-34180399219</v>
      </c>
      <c r="AP102" s="11">
        <v>1711525642</v>
      </c>
      <c r="AQ102" s="11">
        <v>1946792374</v>
      </c>
      <c r="AR102" s="11">
        <v>-5406360704</v>
      </c>
      <c r="AS102" s="11">
        <v>-3459568330</v>
      </c>
      <c r="AT102" s="11">
        <v>1652457448</v>
      </c>
      <c r="AU102" s="11">
        <v>-2215074377</v>
      </c>
      <c r="AV102" s="11">
        <v>-562616930</v>
      </c>
    </row>
    <row r="103" spans="1:48" x14ac:dyDescent="0.2">
      <c r="A103" s="8">
        <f>DATE(C103,F103,E103)</f>
        <v>43465</v>
      </c>
      <c r="C103" s="11">
        <f t="shared" si="0"/>
        <v>2018</v>
      </c>
      <c r="D103" s="10">
        <v>4</v>
      </c>
      <c r="E103" s="7">
        <v>31</v>
      </c>
      <c r="F103" s="7">
        <v>12</v>
      </c>
      <c r="G103" s="7" t="s">
        <v>167</v>
      </c>
      <c r="H103" s="11">
        <v>30639348444</v>
      </c>
      <c r="I103" s="11">
        <v>7253425830</v>
      </c>
      <c r="J103" s="11">
        <v>3681535306</v>
      </c>
      <c r="K103" s="11">
        <v>39048569407</v>
      </c>
      <c r="L103" s="11">
        <v>2073740853</v>
      </c>
      <c r="M103" s="11">
        <v>1827435546</v>
      </c>
      <c r="N103" s="11">
        <v>84524055386</v>
      </c>
      <c r="O103" s="11">
        <v>10290931241</v>
      </c>
      <c r="P103" s="11">
        <v>7710982312</v>
      </c>
      <c r="Q103" s="11">
        <v>27829367564</v>
      </c>
      <c r="R103" s="11">
        <v>33412467526</v>
      </c>
      <c r="S103" s="11">
        <v>3396423903</v>
      </c>
      <c r="T103" s="11">
        <v>1883882841</v>
      </c>
      <c r="U103" s="11">
        <v>84524055386</v>
      </c>
      <c r="V103" s="11">
        <v>20348417203</v>
      </c>
      <c r="W103" s="11">
        <v>-457556482</v>
      </c>
      <c r="X103" s="11">
        <v>-24147832258</v>
      </c>
      <c r="Y103" s="11">
        <v>5636101881</v>
      </c>
      <c r="Z103" s="11">
        <v>-1322683050</v>
      </c>
      <c r="AA103" s="11">
        <v>-56447295</v>
      </c>
      <c r="AB103" s="11" t="s">
        <v>12</v>
      </c>
      <c r="AC103" s="11"/>
      <c r="AD103" s="11">
        <v>2018</v>
      </c>
      <c r="AE103" s="11">
        <v>30639348444</v>
      </c>
      <c r="AF103" s="11">
        <v>-10290931241</v>
      </c>
      <c r="AG103" s="11">
        <v>20348417203</v>
      </c>
      <c r="AH103" s="11">
        <v>7253425830</v>
      </c>
      <c r="AI103" s="11">
        <v>-7710982312</v>
      </c>
      <c r="AJ103" s="11">
        <v>-457556482</v>
      </c>
      <c r="AK103" s="11">
        <v>3681535306</v>
      </c>
      <c r="AL103" s="11">
        <v>-27829367564</v>
      </c>
      <c r="AM103" s="11">
        <v>-24147832258</v>
      </c>
      <c r="AN103" s="11">
        <v>39048569407</v>
      </c>
      <c r="AO103" s="11">
        <v>-33412467526</v>
      </c>
      <c r="AP103" s="11">
        <v>5636101881</v>
      </c>
      <c r="AQ103" s="11">
        <v>2073740853</v>
      </c>
      <c r="AR103" s="11">
        <v>-3396423903</v>
      </c>
      <c r="AS103" s="11">
        <v>-1322683050</v>
      </c>
      <c r="AT103" s="11">
        <v>1827435546</v>
      </c>
      <c r="AU103" s="11">
        <v>-1883882841</v>
      </c>
      <c r="AV103" s="11">
        <v>-56447295</v>
      </c>
    </row>
    <row r="104" spans="1:48" x14ac:dyDescent="0.2">
      <c r="C104" s="11"/>
      <c r="D104" s="12"/>
      <c r="H104" s="11"/>
      <c r="I104" s="11"/>
      <c r="J104" s="11"/>
      <c r="K104" s="11"/>
      <c r="L104" s="11"/>
      <c r="M104" s="11"/>
      <c r="N104" s="11"/>
      <c r="O104" s="11"/>
      <c r="P104" s="11"/>
      <c r="Q104" s="11"/>
      <c r="R104" s="11"/>
      <c r="S104" s="11"/>
      <c r="T104" s="11"/>
      <c r="U104" s="11"/>
      <c r="V104" s="11"/>
      <c r="W104" s="11"/>
      <c r="X104" s="11"/>
      <c r="Y104" s="11"/>
      <c r="Z104" s="11"/>
      <c r="AA104" s="11"/>
      <c r="AB104" s="11"/>
      <c r="AC104" s="11"/>
      <c r="AD104" s="11"/>
      <c r="AE104" s="11"/>
      <c r="AF104" s="11"/>
      <c r="AG104" s="11"/>
      <c r="AH104" s="11"/>
      <c r="AI104" s="11"/>
      <c r="AJ104" s="11"/>
      <c r="AK104" s="11"/>
      <c r="AL104" s="11"/>
      <c r="AM104" s="11"/>
      <c r="AN104" s="11"/>
      <c r="AO104" s="11"/>
      <c r="AP104" s="11"/>
      <c r="AQ104" s="11"/>
      <c r="AR104" s="11"/>
      <c r="AS104" s="11"/>
      <c r="AT104" s="11"/>
      <c r="AU104" s="11"/>
      <c r="AV104" s="11"/>
    </row>
    <row r="105" spans="1:48" x14ac:dyDescent="0.2">
      <c r="C105" s="11"/>
      <c r="D105" s="12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/>
      <c r="S105" s="11"/>
      <c r="T105" s="11"/>
      <c r="U105" s="11"/>
      <c r="V105" s="11"/>
      <c r="W105" s="11"/>
      <c r="X105" s="11"/>
      <c r="Y105" s="11"/>
      <c r="Z105" s="11"/>
      <c r="AA105" s="11"/>
      <c r="AB105" s="11"/>
      <c r="AC105" s="11"/>
      <c r="AD105" s="11"/>
      <c r="AE105" s="11"/>
      <c r="AF105" s="11"/>
      <c r="AG105" s="11"/>
      <c r="AH105" s="11"/>
      <c r="AI105" s="11"/>
      <c r="AJ105" s="11"/>
      <c r="AK105" s="11"/>
      <c r="AL105" s="11"/>
      <c r="AM105" s="11"/>
      <c r="AN105" s="11"/>
      <c r="AO105" s="11"/>
      <c r="AP105" s="11"/>
      <c r="AQ105" s="11"/>
      <c r="AR105" s="11"/>
      <c r="AS105" s="11"/>
      <c r="AT105" s="11"/>
      <c r="AU105" s="11"/>
      <c r="AV105" s="11"/>
    </row>
    <row r="106" spans="1:48" x14ac:dyDescent="0.2">
      <c r="C106" s="11"/>
      <c r="D106" s="12"/>
      <c r="H106" s="11"/>
      <c r="I106" s="11"/>
      <c r="J106" s="11"/>
      <c r="K106" s="11"/>
      <c r="L106" s="11"/>
      <c r="M106" s="11"/>
      <c r="N106" s="11"/>
      <c r="O106" s="11"/>
      <c r="P106" s="11"/>
      <c r="Q106" s="11"/>
      <c r="R106" s="11"/>
      <c r="S106" s="11"/>
      <c r="T106" s="11"/>
      <c r="U106" s="11"/>
      <c r="V106" s="11"/>
      <c r="W106" s="11"/>
      <c r="X106" s="11"/>
      <c r="Y106" s="11"/>
      <c r="Z106" s="11"/>
      <c r="AA106" s="11"/>
      <c r="AB106" s="11"/>
      <c r="AC106" s="11"/>
      <c r="AD106" s="11"/>
      <c r="AE106" s="11"/>
      <c r="AF106" s="11"/>
      <c r="AG106" s="11"/>
      <c r="AH106" s="11"/>
      <c r="AI106" s="11"/>
      <c r="AJ106" s="11"/>
      <c r="AK106" s="11"/>
      <c r="AL106" s="11"/>
      <c r="AM106" s="11"/>
      <c r="AN106" s="11"/>
      <c r="AO106" s="11"/>
      <c r="AP106" s="11"/>
      <c r="AQ106" s="11"/>
      <c r="AR106" s="11"/>
      <c r="AS106" s="11"/>
      <c r="AT106" s="11"/>
      <c r="AU106" s="11"/>
      <c r="AV106" s="11"/>
    </row>
    <row r="107" spans="1:48" x14ac:dyDescent="0.2">
      <c r="C107" s="11"/>
      <c r="D107" s="12"/>
      <c r="H107" s="11"/>
      <c r="I107" s="11"/>
      <c r="J107" s="11"/>
      <c r="K107" s="11"/>
      <c r="L107" s="11"/>
      <c r="M107" s="11"/>
      <c r="N107" s="11"/>
      <c r="O107" s="11"/>
      <c r="P107" s="11"/>
      <c r="Q107" s="11"/>
      <c r="R107" s="11"/>
      <c r="S107" s="11"/>
      <c r="T107" s="11"/>
      <c r="U107" s="11"/>
      <c r="V107" s="11"/>
      <c r="W107" s="11"/>
      <c r="X107" s="11"/>
      <c r="Y107" s="11"/>
      <c r="Z107" s="11"/>
      <c r="AA107" s="11"/>
      <c r="AB107" s="11"/>
      <c r="AC107" s="11"/>
      <c r="AD107" s="11"/>
      <c r="AE107" s="11"/>
      <c r="AF107" s="11"/>
      <c r="AG107" s="11"/>
      <c r="AH107" s="11"/>
      <c r="AI107" s="11"/>
      <c r="AJ107" s="11"/>
      <c r="AK107" s="11"/>
      <c r="AL107" s="11"/>
      <c r="AM107" s="11"/>
      <c r="AN107" s="11"/>
      <c r="AO107" s="11"/>
      <c r="AP107" s="11"/>
      <c r="AQ107" s="11"/>
      <c r="AR107" s="11"/>
      <c r="AS107" s="11"/>
      <c r="AT107" s="11"/>
      <c r="AU107" s="11"/>
      <c r="AV107" s="11"/>
    </row>
    <row r="108" spans="1:48" x14ac:dyDescent="0.2">
      <c r="B108" s="7" t="s">
        <v>84</v>
      </c>
      <c r="C108" s="11"/>
      <c r="D108" s="12"/>
      <c r="H108" s="11"/>
      <c r="I108" s="11"/>
      <c r="J108" s="11"/>
      <c r="K108" s="11"/>
      <c r="L108" s="11"/>
      <c r="M108" s="11"/>
      <c r="N108" s="11" t="s">
        <v>85</v>
      </c>
      <c r="O108" s="11" t="s">
        <v>12</v>
      </c>
      <c r="P108" s="11" t="s">
        <v>12</v>
      </c>
      <c r="Q108" s="11" t="s">
        <v>12</v>
      </c>
      <c r="R108" s="11" t="s">
        <v>12</v>
      </c>
      <c r="S108" s="11" t="s">
        <v>12</v>
      </c>
      <c r="T108" s="11" t="s">
        <v>12</v>
      </c>
      <c r="U108" s="11" t="s">
        <v>12</v>
      </c>
      <c r="V108" s="11" t="s">
        <v>12</v>
      </c>
      <c r="W108" s="11" t="s">
        <v>12</v>
      </c>
      <c r="X108" s="11" t="s">
        <v>12</v>
      </c>
      <c r="Y108" s="11" t="s">
        <v>12</v>
      </c>
      <c r="Z108" s="11" t="s">
        <v>12</v>
      </c>
      <c r="AA108" s="11" t="s">
        <v>12</v>
      </c>
      <c r="AB108" s="11" t="s">
        <v>12</v>
      </c>
      <c r="AC108" s="11"/>
      <c r="AD108" s="11">
        <v>2023</v>
      </c>
      <c r="AE108" s="11" t="s">
        <v>113</v>
      </c>
      <c r="AF108" s="11" t="s">
        <v>113</v>
      </c>
      <c r="AG108" s="11" t="s">
        <v>113</v>
      </c>
      <c r="AH108" s="11" t="s">
        <v>113</v>
      </c>
      <c r="AI108" s="11" t="s">
        <v>113</v>
      </c>
      <c r="AJ108" s="11" t="s">
        <v>113</v>
      </c>
      <c r="AK108" s="11" t="s">
        <v>113</v>
      </c>
      <c r="AL108" s="11" t="s">
        <v>113</v>
      </c>
      <c r="AM108" s="11" t="s">
        <v>113</v>
      </c>
      <c r="AN108" s="11" t="s">
        <v>113</v>
      </c>
      <c r="AO108" s="11" t="s">
        <v>113</v>
      </c>
      <c r="AP108" s="11" t="s">
        <v>113</v>
      </c>
      <c r="AQ108" s="11" t="s">
        <v>113</v>
      </c>
      <c r="AR108" s="11" t="s">
        <v>113</v>
      </c>
      <c r="AS108" s="11" t="s">
        <v>113</v>
      </c>
      <c r="AT108" s="11" t="s">
        <v>113</v>
      </c>
      <c r="AU108" s="11" t="s">
        <v>113</v>
      </c>
      <c r="AV108" s="11" t="s">
        <v>113</v>
      </c>
    </row>
    <row r="109" spans="1:48" x14ac:dyDescent="0.2">
      <c r="B109" s="7" t="s">
        <v>86</v>
      </c>
      <c r="C109" s="11"/>
      <c r="D109" s="12"/>
      <c r="H109" s="11"/>
      <c r="I109" s="11"/>
      <c r="J109" s="11"/>
      <c r="K109" s="11"/>
      <c r="L109" s="11"/>
      <c r="M109" s="11"/>
      <c r="N109" s="11"/>
      <c r="O109" s="11"/>
      <c r="P109" s="11"/>
      <c r="Q109" s="11"/>
      <c r="R109" s="11"/>
      <c r="S109" s="11"/>
      <c r="T109" s="11"/>
      <c r="U109" s="11"/>
      <c r="V109" s="11"/>
      <c r="W109" s="11"/>
      <c r="X109" s="11"/>
      <c r="Y109" s="11"/>
      <c r="Z109" s="11"/>
      <c r="AA109" s="11"/>
      <c r="AB109" s="11"/>
      <c r="AC109" s="11"/>
      <c r="AD109" s="11"/>
      <c r="AE109" s="11"/>
      <c r="AF109" s="11"/>
      <c r="AG109" s="11"/>
      <c r="AH109" s="11"/>
      <c r="AI109" s="11"/>
      <c r="AJ109" s="11"/>
      <c r="AK109" s="11"/>
      <c r="AL109" s="11"/>
      <c r="AM109" s="11"/>
      <c r="AN109" s="11"/>
      <c r="AO109" s="11"/>
      <c r="AP109" s="11"/>
      <c r="AQ109" s="11"/>
      <c r="AR109" s="11"/>
      <c r="AS109" s="11"/>
      <c r="AT109" s="11"/>
      <c r="AU109" s="11"/>
      <c r="AV109" s="11"/>
    </row>
    <row r="110" spans="1:48" x14ac:dyDescent="0.2">
      <c r="C110" s="11"/>
      <c r="D110" s="12"/>
      <c r="H110" s="11"/>
      <c r="I110" s="11"/>
      <c r="J110" s="11"/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  <c r="AA110" s="11"/>
      <c r="AB110" s="11"/>
      <c r="AC110" s="11"/>
      <c r="AD110" s="11" t="s">
        <v>114</v>
      </c>
      <c r="AE110" s="11"/>
      <c r="AF110" s="11"/>
      <c r="AG110" s="11"/>
      <c r="AH110" s="11"/>
      <c r="AI110" s="11"/>
      <c r="AJ110" s="11"/>
      <c r="AK110" s="11"/>
      <c r="AL110" s="11"/>
      <c r="AM110" s="11"/>
      <c r="AN110" s="11"/>
      <c r="AO110" s="11"/>
      <c r="AP110" s="11"/>
      <c r="AQ110" s="11"/>
      <c r="AR110" s="11"/>
      <c r="AS110" s="11"/>
      <c r="AT110" s="11"/>
      <c r="AU110" s="11"/>
      <c r="AV110" s="11"/>
    </row>
    <row r="111" spans="1:48" x14ac:dyDescent="0.2">
      <c r="C111" s="11"/>
      <c r="D111" s="12"/>
      <c r="H111" s="11" t="s">
        <v>108</v>
      </c>
      <c r="I111" s="11"/>
      <c r="J111" s="11"/>
      <c r="K111" s="11"/>
      <c r="L111" s="11"/>
      <c r="M111" s="11"/>
      <c r="N111" s="11"/>
      <c r="O111" s="11" t="s">
        <v>109</v>
      </c>
      <c r="P111" s="11"/>
      <c r="Q111" s="11"/>
      <c r="R111" s="11"/>
      <c r="S111" s="11"/>
      <c r="T111" s="11"/>
      <c r="U111" s="11"/>
      <c r="V111" s="11" t="s">
        <v>110</v>
      </c>
      <c r="W111" s="11"/>
      <c r="X111" s="11"/>
      <c r="Y111" s="11"/>
      <c r="Z111" s="11"/>
      <c r="AA111" s="11"/>
      <c r="AB111" s="11"/>
      <c r="AC111" s="11"/>
      <c r="AD111" s="11"/>
      <c r="AE111" s="11" t="s">
        <v>1</v>
      </c>
      <c r="AF111" s="11"/>
      <c r="AG111" s="11"/>
      <c r="AH111" s="11" t="s">
        <v>2</v>
      </c>
      <c r="AI111" s="11"/>
      <c r="AJ111" s="11"/>
      <c r="AK111" s="11" t="s">
        <v>3</v>
      </c>
      <c r="AL111" s="11"/>
      <c r="AM111" s="11"/>
      <c r="AN111" s="11" t="s">
        <v>4</v>
      </c>
      <c r="AO111" s="11"/>
      <c r="AP111" s="11"/>
      <c r="AQ111" s="11" t="s">
        <v>5</v>
      </c>
      <c r="AR111" s="11"/>
      <c r="AS111" s="11"/>
      <c r="AT111" s="11" t="s">
        <v>6</v>
      </c>
      <c r="AU111" s="11"/>
      <c r="AV111" s="11"/>
    </row>
    <row r="112" spans="1:48" x14ac:dyDescent="0.2">
      <c r="A112" s="7" t="s">
        <v>0</v>
      </c>
      <c r="B112" s="7" t="s">
        <v>161</v>
      </c>
      <c r="C112" s="7" t="s">
        <v>146</v>
      </c>
      <c r="D112" s="7" t="s">
        <v>147</v>
      </c>
      <c r="E112" s="7" t="s">
        <v>160</v>
      </c>
      <c r="F112" s="7" t="s">
        <v>159</v>
      </c>
      <c r="G112" s="7" t="s">
        <v>163</v>
      </c>
      <c r="H112" s="11" t="s">
        <v>1</v>
      </c>
      <c r="I112" s="11" t="s">
        <v>2</v>
      </c>
      <c r="J112" s="11" t="s">
        <v>3</v>
      </c>
      <c r="K112" s="11" t="s">
        <v>4</v>
      </c>
      <c r="L112" s="11" t="s">
        <v>5</v>
      </c>
      <c r="M112" s="11" t="s">
        <v>6</v>
      </c>
      <c r="N112" s="11" t="s">
        <v>7</v>
      </c>
      <c r="O112" s="11" t="s">
        <v>1</v>
      </c>
      <c r="P112" s="11" t="s">
        <v>2</v>
      </c>
      <c r="Q112" s="11" t="s">
        <v>3</v>
      </c>
      <c r="R112" s="11" t="s">
        <v>4</v>
      </c>
      <c r="S112" s="11" t="s">
        <v>5</v>
      </c>
      <c r="T112" s="11" t="s">
        <v>6</v>
      </c>
      <c r="U112" s="11" t="s">
        <v>7</v>
      </c>
      <c r="V112" s="11" t="s">
        <v>1</v>
      </c>
      <c r="W112" s="11" t="s">
        <v>2</v>
      </c>
      <c r="X112" s="11" t="s">
        <v>3</v>
      </c>
      <c r="Y112" s="11" t="s">
        <v>4</v>
      </c>
      <c r="Z112" s="11" t="s">
        <v>5</v>
      </c>
      <c r="AA112" s="11" t="s">
        <v>6</v>
      </c>
      <c r="AB112" s="11" t="s">
        <v>7</v>
      </c>
      <c r="AC112" s="11"/>
      <c r="AD112" s="11"/>
      <c r="AE112" s="11" t="s">
        <v>8</v>
      </c>
      <c r="AF112" s="11" t="s">
        <v>9</v>
      </c>
      <c r="AG112" s="11" t="s">
        <v>10</v>
      </c>
      <c r="AH112" s="11" t="s">
        <v>8</v>
      </c>
      <c r="AI112" s="11" t="s">
        <v>9</v>
      </c>
      <c r="AJ112" s="11" t="s">
        <v>10</v>
      </c>
      <c r="AK112" s="11" t="s">
        <v>8</v>
      </c>
      <c r="AL112" s="11" t="s">
        <v>9</v>
      </c>
      <c r="AM112" s="11" t="s">
        <v>10</v>
      </c>
      <c r="AN112" s="11" t="s">
        <v>8</v>
      </c>
      <c r="AO112" s="11" t="s">
        <v>9</v>
      </c>
      <c r="AP112" s="11" t="s">
        <v>10</v>
      </c>
      <c r="AQ112" s="11" t="s">
        <v>8</v>
      </c>
      <c r="AR112" s="11" t="s">
        <v>9</v>
      </c>
      <c r="AS112" s="11" t="s">
        <v>10</v>
      </c>
      <c r="AT112" s="11" t="s">
        <v>8</v>
      </c>
      <c r="AU112" s="11" t="s">
        <v>9</v>
      </c>
      <c r="AV112" s="11" t="s">
        <v>10</v>
      </c>
    </row>
    <row r="113" spans="1:48" x14ac:dyDescent="0.2">
      <c r="A113" s="8">
        <f>DATE(C113,F113,E113)</f>
        <v>36981</v>
      </c>
      <c r="B113" s="7" t="s">
        <v>11</v>
      </c>
      <c r="C113" s="9">
        <v>2001</v>
      </c>
      <c r="D113" s="10">
        <f>VALUE(RIGHT(B113,1))</f>
        <v>1</v>
      </c>
      <c r="E113" s="7">
        <f>IF($D113=1,31,IF($D113=2,30,IF($D113=3,30,31)))</f>
        <v>31</v>
      </c>
      <c r="F113" s="7">
        <f>IF($D113=1,3,IF($D113=2,6,IF($D113=3,9,12)))</f>
        <v>3</v>
      </c>
      <c r="G113" s="7" t="s">
        <v>167</v>
      </c>
      <c r="H113" s="11">
        <v>121250000</v>
      </c>
      <c r="I113" s="11">
        <v>1195297862</v>
      </c>
      <c r="J113" s="11">
        <v>696276854</v>
      </c>
      <c r="K113" s="11">
        <v>1521203956</v>
      </c>
      <c r="L113" s="11">
        <v>299992118</v>
      </c>
      <c r="M113" s="11">
        <v>176358917</v>
      </c>
      <c r="N113" s="11">
        <v>4010379707</v>
      </c>
      <c r="O113" s="11">
        <v>64300000</v>
      </c>
      <c r="P113" s="11">
        <v>488110000</v>
      </c>
      <c r="Q113" s="11">
        <v>661362309</v>
      </c>
      <c r="R113" s="11">
        <v>1888080377</v>
      </c>
      <c r="S113" s="11">
        <v>357495033</v>
      </c>
      <c r="T113" s="11">
        <v>551031988</v>
      </c>
      <c r="U113" s="11">
        <v>4010379707</v>
      </c>
      <c r="V113" s="11">
        <v>56950000</v>
      </c>
      <c r="W113" s="11">
        <v>707187862</v>
      </c>
      <c r="X113" s="11">
        <v>34914545</v>
      </c>
      <c r="Y113" s="11">
        <v>-366876421</v>
      </c>
      <c r="Z113" s="11">
        <v>-57502915</v>
      </c>
      <c r="AA113" s="11">
        <v>-374673071</v>
      </c>
      <c r="AB113" s="11" t="s">
        <v>12</v>
      </c>
      <c r="AC113" s="11"/>
      <c r="AD113" s="11" t="s">
        <v>11</v>
      </c>
      <c r="AE113" s="11">
        <v>121250000</v>
      </c>
      <c r="AF113" s="11">
        <v>-64300000</v>
      </c>
      <c r="AG113" s="11">
        <v>56950000</v>
      </c>
      <c r="AH113" s="11">
        <v>1195297862</v>
      </c>
      <c r="AI113" s="11">
        <v>-488110000</v>
      </c>
      <c r="AJ113" s="11">
        <v>707187862</v>
      </c>
      <c r="AK113" s="11">
        <v>696276854</v>
      </c>
      <c r="AL113" s="11">
        <v>-661362309</v>
      </c>
      <c r="AM113" s="11">
        <v>34914545</v>
      </c>
      <c r="AN113" s="11">
        <v>1521203956</v>
      </c>
      <c r="AO113" s="11">
        <v>-1888080377</v>
      </c>
      <c r="AP113" s="11">
        <v>-366876421</v>
      </c>
      <c r="AQ113" s="11">
        <v>299992118</v>
      </c>
      <c r="AR113" s="11">
        <v>-357495033</v>
      </c>
      <c r="AS113" s="11">
        <v>-57502915</v>
      </c>
      <c r="AT113" s="11">
        <v>176358917</v>
      </c>
      <c r="AU113" s="11">
        <v>-551031988</v>
      </c>
      <c r="AV113" s="11">
        <v>-374673071</v>
      </c>
    </row>
    <row r="114" spans="1:48" x14ac:dyDescent="0.2">
      <c r="A114" s="8">
        <f>DATE(C114,F114,E114)</f>
        <v>37072</v>
      </c>
      <c r="B114" s="7" t="s">
        <v>13</v>
      </c>
      <c r="C114" s="9">
        <v>2001</v>
      </c>
      <c r="D114" s="10">
        <f t="shared" ref="D114:D177" si="1">VALUE(RIGHT(B114,1))</f>
        <v>2</v>
      </c>
      <c r="E114" s="7">
        <f t="shared" ref="E114:E177" si="2">IF($D114=1,31,IF($D114=2,30,IF($D114=3,30,31)))</f>
        <v>30</v>
      </c>
      <c r="F114" s="7">
        <f t="shared" ref="F114:G177" si="3">IF($D114=1,3,IF($D114=2,6,IF($D114=3,9,12)))</f>
        <v>6</v>
      </c>
      <c r="G114" s="7" t="s">
        <v>167</v>
      </c>
      <c r="H114" s="11">
        <v>30000000</v>
      </c>
      <c r="I114" s="11">
        <v>233259000</v>
      </c>
      <c r="J114" s="11">
        <v>265555814</v>
      </c>
      <c r="K114" s="11">
        <v>1372432482</v>
      </c>
      <c r="L114" s="11">
        <v>145474000</v>
      </c>
      <c r="M114" s="11">
        <v>202460379</v>
      </c>
      <c r="N114" s="11">
        <v>2249181675</v>
      </c>
      <c r="O114" s="11">
        <v>273125000</v>
      </c>
      <c r="P114" s="11">
        <v>326867200</v>
      </c>
      <c r="Q114" s="11">
        <v>224918905</v>
      </c>
      <c r="R114" s="11">
        <v>975121672</v>
      </c>
      <c r="S114" s="11">
        <v>79254292</v>
      </c>
      <c r="T114" s="11">
        <v>369894605</v>
      </c>
      <c r="U114" s="11">
        <v>2249181675</v>
      </c>
      <c r="V114" s="11">
        <v>-243125000</v>
      </c>
      <c r="W114" s="11">
        <v>-93608200</v>
      </c>
      <c r="X114" s="11">
        <v>40636909</v>
      </c>
      <c r="Y114" s="11">
        <v>397310810</v>
      </c>
      <c r="Z114" s="11">
        <v>66219708</v>
      </c>
      <c r="AA114" s="11">
        <v>-167434226</v>
      </c>
      <c r="AB114" s="11" t="s">
        <v>12</v>
      </c>
      <c r="AC114" s="11"/>
      <c r="AD114" s="11" t="s">
        <v>13</v>
      </c>
      <c r="AE114" s="11">
        <v>30000000</v>
      </c>
      <c r="AF114" s="11">
        <v>-273125000</v>
      </c>
      <c r="AG114" s="11">
        <v>-243125000</v>
      </c>
      <c r="AH114" s="11">
        <v>233259000</v>
      </c>
      <c r="AI114" s="11">
        <v>-326867200</v>
      </c>
      <c r="AJ114" s="11">
        <v>-93608200</v>
      </c>
      <c r="AK114" s="11">
        <v>265555814</v>
      </c>
      <c r="AL114" s="11">
        <v>-224918905</v>
      </c>
      <c r="AM114" s="11">
        <v>40636909</v>
      </c>
      <c r="AN114" s="11">
        <v>1372432482</v>
      </c>
      <c r="AO114" s="11">
        <v>-975121672</v>
      </c>
      <c r="AP114" s="11">
        <v>397310810</v>
      </c>
      <c r="AQ114" s="11">
        <v>145474000</v>
      </c>
      <c r="AR114" s="11">
        <v>-79254292</v>
      </c>
      <c r="AS114" s="11">
        <v>66219708</v>
      </c>
      <c r="AT114" s="11">
        <v>202460379</v>
      </c>
      <c r="AU114" s="11">
        <v>-369894605</v>
      </c>
      <c r="AV114" s="11">
        <v>-167434226</v>
      </c>
    </row>
    <row r="115" spans="1:48" x14ac:dyDescent="0.2">
      <c r="A115" s="8">
        <f>DATE(C115,F115,E115)</f>
        <v>37164</v>
      </c>
      <c r="B115" s="7" t="s">
        <v>14</v>
      </c>
      <c r="C115" s="9">
        <v>2001</v>
      </c>
      <c r="D115" s="10">
        <f t="shared" si="1"/>
        <v>3</v>
      </c>
      <c r="E115" s="7">
        <f t="shared" si="2"/>
        <v>30</v>
      </c>
      <c r="F115" s="7">
        <f t="shared" si="3"/>
        <v>9</v>
      </c>
      <c r="G115" s="7" t="s">
        <v>167</v>
      </c>
      <c r="H115" s="11">
        <v>69780000</v>
      </c>
      <c r="I115" s="11">
        <v>1080337712</v>
      </c>
      <c r="J115" s="11">
        <v>1293124609</v>
      </c>
      <c r="K115" s="11">
        <v>1588890708</v>
      </c>
      <c r="L115" s="11">
        <v>113026750</v>
      </c>
      <c r="M115" s="11">
        <v>70740000</v>
      </c>
      <c r="N115" s="11">
        <v>4215899779</v>
      </c>
      <c r="O115" s="11">
        <v>681969563</v>
      </c>
      <c r="P115" s="11">
        <v>849522872</v>
      </c>
      <c r="Q115" s="11">
        <v>1318161451</v>
      </c>
      <c r="R115" s="11">
        <v>948131227</v>
      </c>
      <c r="S115" s="11">
        <v>41050000</v>
      </c>
      <c r="T115" s="11">
        <v>377064666</v>
      </c>
      <c r="U115" s="11">
        <v>4215899779</v>
      </c>
      <c r="V115" s="11">
        <v>-612189563</v>
      </c>
      <c r="W115" s="11">
        <v>230814840</v>
      </c>
      <c r="X115" s="11">
        <v>-25036842</v>
      </c>
      <c r="Y115" s="11">
        <v>640759481</v>
      </c>
      <c r="Z115" s="11">
        <v>71976750</v>
      </c>
      <c r="AA115" s="11">
        <v>-306324666</v>
      </c>
      <c r="AB115" s="11" t="s">
        <v>12</v>
      </c>
      <c r="AC115" s="11"/>
      <c r="AD115" s="11" t="s">
        <v>14</v>
      </c>
      <c r="AE115" s="11">
        <v>69780000</v>
      </c>
      <c r="AF115" s="11">
        <v>-681969563</v>
      </c>
      <c r="AG115" s="11">
        <v>-612189563</v>
      </c>
      <c r="AH115" s="11">
        <v>1080337712</v>
      </c>
      <c r="AI115" s="11">
        <v>-849522872</v>
      </c>
      <c r="AJ115" s="11">
        <v>230814840</v>
      </c>
      <c r="AK115" s="11">
        <v>1293124609</v>
      </c>
      <c r="AL115" s="11">
        <v>-1318161451</v>
      </c>
      <c r="AM115" s="11">
        <v>-25036842</v>
      </c>
      <c r="AN115" s="11">
        <v>1588890708</v>
      </c>
      <c r="AO115" s="11">
        <v>-948131227</v>
      </c>
      <c r="AP115" s="11">
        <v>640759481</v>
      </c>
      <c r="AQ115" s="11">
        <v>113026750</v>
      </c>
      <c r="AR115" s="11">
        <v>-41050000</v>
      </c>
      <c r="AS115" s="11">
        <v>71976750</v>
      </c>
      <c r="AT115" s="11">
        <v>70740000</v>
      </c>
      <c r="AU115" s="11">
        <v>-377064666</v>
      </c>
      <c r="AV115" s="11">
        <v>-306324666</v>
      </c>
    </row>
    <row r="116" spans="1:48" x14ac:dyDescent="0.2">
      <c r="A116" s="8">
        <f>DATE(C116,F116,E116)</f>
        <v>37256</v>
      </c>
      <c r="B116" s="7" t="s">
        <v>15</v>
      </c>
      <c r="C116" s="9">
        <v>2001</v>
      </c>
      <c r="D116" s="10">
        <f t="shared" si="1"/>
        <v>4</v>
      </c>
      <c r="E116" s="7">
        <f t="shared" si="2"/>
        <v>31</v>
      </c>
      <c r="F116" s="7">
        <f t="shared" si="3"/>
        <v>12</v>
      </c>
      <c r="G116" s="7" t="s">
        <v>167</v>
      </c>
      <c r="H116" s="11">
        <v>12500000</v>
      </c>
      <c r="I116" s="11">
        <v>691431764</v>
      </c>
      <c r="J116" s="11">
        <v>622332086</v>
      </c>
      <c r="K116" s="11">
        <v>2173546837</v>
      </c>
      <c r="L116" s="11">
        <v>30478533</v>
      </c>
      <c r="M116" s="11">
        <v>685064595</v>
      </c>
      <c r="N116" s="11">
        <v>4215353816</v>
      </c>
      <c r="O116" s="11">
        <v>288361112</v>
      </c>
      <c r="P116" s="11">
        <v>547300333</v>
      </c>
      <c r="Q116" s="11">
        <v>517382792</v>
      </c>
      <c r="R116" s="11">
        <v>1793326138</v>
      </c>
      <c r="S116" s="11">
        <v>584083075</v>
      </c>
      <c r="T116" s="11">
        <v>484900365</v>
      </c>
      <c r="U116" s="11">
        <v>4215353816</v>
      </c>
      <c r="V116" s="11">
        <v>-275861112</v>
      </c>
      <c r="W116" s="11">
        <v>144131431</v>
      </c>
      <c r="X116" s="11">
        <v>104949294</v>
      </c>
      <c r="Y116" s="11">
        <v>380220699</v>
      </c>
      <c r="Z116" s="11">
        <v>-553604542</v>
      </c>
      <c r="AA116" s="11">
        <v>200164229</v>
      </c>
      <c r="AB116" s="11" t="s">
        <v>12</v>
      </c>
      <c r="AC116" s="11"/>
      <c r="AD116" s="11" t="s">
        <v>15</v>
      </c>
      <c r="AE116" s="11">
        <v>12500000</v>
      </c>
      <c r="AF116" s="11">
        <v>-288361112</v>
      </c>
      <c r="AG116" s="11">
        <v>-275861112</v>
      </c>
      <c r="AH116" s="11">
        <v>691431764</v>
      </c>
      <c r="AI116" s="11">
        <v>-547300333</v>
      </c>
      <c r="AJ116" s="11">
        <v>144131431</v>
      </c>
      <c r="AK116" s="11">
        <v>622332086</v>
      </c>
      <c r="AL116" s="11">
        <v>-517382792</v>
      </c>
      <c r="AM116" s="11">
        <v>104949294</v>
      </c>
      <c r="AN116" s="11">
        <v>2173546837</v>
      </c>
      <c r="AO116" s="11">
        <v>-1793326138</v>
      </c>
      <c r="AP116" s="11">
        <v>380220699</v>
      </c>
      <c r="AQ116" s="11">
        <v>30478533</v>
      </c>
      <c r="AR116" s="11">
        <v>-584083075</v>
      </c>
      <c r="AS116" s="11">
        <v>-553604542</v>
      </c>
      <c r="AT116" s="11">
        <v>685064595</v>
      </c>
      <c r="AU116" s="11">
        <v>-484900365</v>
      </c>
      <c r="AV116" s="11">
        <v>200164229</v>
      </c>
    </row>
    <row r="117" spans="1:48" x14ac:dyDescent="0.2">
      <c r="A117" s="8">
        <f>DATE(C117,F117,E117)</f>
        <v>37346</v>
      </c>
      <c r="B117" s="7" t="s">
        <v>16</v>
      </c>
      <c r="C117" s="9">
        <v>2002</v>
      </c>
      <c r="D117" s="10">
        <f t="shared" si="1"/>
        <v>1</v>
      </c>
      <c r="E117" s="7">
        <f t="shared" si="2"/>
        <v>31</v>
      </c>
      <c r="F117" s="7">
        <f t="shared" si="3"/>
        <v>3</v>
      </c>
      <c r="G117" s="7" t="s">
        <v>167</v>
      </c>
      <c r="H117" s="11">
        <v>2738255854</v>
      </c>
      <c r="I117" s="11">
        <v>353323659</v>
      </c>
      <c r="J117" s="11">
        <v>1369311700</v>
      </c>
      <c r="K117" s="11">
        <v>1805196428</v>
      </c>
      <c r="L117" s="11">
        <v>74912900</v>
      </c>
      <c r="M117" s="11">
        <v>89772427</v>
      </c>
      <c r="N117" s="11">
        <v>6430772968</v>
      </c>
      <c r="O117" s="11">
        <v>2006013354</v>
      </c>
      <c r="P117" s="11">
        <v>1290200316</v>
      </c>
      <c r="Q117" s="11">
        <v>645307354</v>
      </c>
      <c r="R117" s="11">
        <v>1916949830</v>
      </c>
      <c r="S117" s="11">
        <v>183651836</v>
      </c>
      <c r="T117" s="11">
        <v>388650278</v>
      </c>
      <c r="U117" s="11">
        <v>6430772968</v>
      </c>
      <c r="V117" s="11">
        <v>732242500</v>
      </c>
      <c r="W117" s="11">
        <v>-936876657</v>
      </c>
      <c r="X117" s="11">
        <v>724004346</v>
      </c>
      <c r="Y117" s="11">
        <v>-111753403</v>
      </c>
      <c r="Z117" s="11">
        <v>-108738936</v>
      </c>
      <c r="AA117" s="11">
        <v>-298877851</v>
      </c>
      <c r="AB117" s="11" t="s">
        <v>12</v>
      </c>
      <c r="AC117" s="11"/>
      <c r="AD117" s="11" t="s">
        <v>16</v>
      </c>
      <c r="AE117" s="11">
        <v>2738255854</v>
      </c>
      <c r="AF117" s="11">
        <v>-2006013354</v>
      </c>
      <c r="AG117" s="11">
        <v>732242500</v>
      </c>
      <c r="AH117" s="11">
        <v>353323659</v>
      </c>
      <c r="AI117" s="11">
        <v>-1290200316</v>
      </c>
      <c r="AJ117" s="11">
        <v>-936876657</v>
      </c>
      <c r="AK117" s="11">
        <v>1369311700</v>
      </c>
      <c r="AL117" s="11">
        <v>-645307354</v>
      </c>
      <c r="AM117" s="11">
        <v>724004346</v>
      </c>
      <c r="AN117" s="11">
        <v>1805196428</v>
      </c>
      <c r="AO117" s="11">
        <v>-1916949830</v>
      </c>
      <c r="AP117" s="11">
        <v>-111753403</v>
      </c>
      <c r="AQ117" s="11">
        <v>74912900</v>
      </c>
      <c r="AR117" s="11">
        <v>-183651836</v>
      </c>
      <c r="AS117" s="11">
        <v>-108738936</v>
      </c>
      <c r="AT117" s="11">
        <v>89772427</v>
      </c>
      <c r="AU117" s="11">
        <v>-388650278</v>
      </c>
      <c r="AV117" s="11">
        <v>-298877851</v>
      </c>
    </row>
    <row r="118" spans="1:48" x14ac:dyDescent="0.2">
      <c r="A118" s="8">
        <f>DATE(C118,F118,E118)</f>
        <v>37437</v>
      </c>
      <c r="B118" s="7" t="s">
        <v>17</v>
      </c>
      <c r="C118" s="9">
        <v>2002</v>
      </c>
      <c r="D118" s="10">
        <f t="shared" si="1"/>
        <v>2</v>
      </c>
      <c r="E118" s="7">
        <f t="shared" si="2"/>
        <v>30</v>
      </c>
      <c r="F118" s="7">
        <f t="shared" si="3"/>
        <v>6</v>
      </c>
      <c r="G118" s="7" t="s">
        <v>167</v>
      </c>
      <c r="H118" s="11">
        <v>134225000</v>
      </c>
      <c r="I118" s="11">
        <v>541998605</v>
      </c>
      <c r="J118" s="11">
        <v>3377899408</v>
      </c>
      <c r="K118" s="11">
        <v>2147248197</v>
      </c>
      <c r="L118" s="11">
        <v>212981731</v>
      </c>
      <c r="M118" s="11">
        <v>155272591</v>
      </c>
      <c r="N118" s="11">
        <v>6569625533</v>
      </c>
      <c r="O118" s="11">
        <v>2319320203</v>
      </c>
      <c r="P118" s="11">
        <v>945485954</v>
      </c>
      <c r="Q118" s="11">
        <v>739556186</v>
      </c>
      <c r="R118" s="11">
        <v>2038332575</v>
      </c>
      <c r="S118" s="11">
        <v>59175000</v>
      </c>
      <c r="T118" s="11">
        <v>467755616</v>
      </c>
      <c r="U118" s="11">
        <v>6569625533</v>
      </c>
      <c r="V118" s="11">
        <v>-2185095203</v>
      </c>
      <c r="W118" s="11">
        <v>-403487349</v>
      </c>
      <c r="X118" s="11">
        <v>2638343223</v>
      </c>
      <c r="Y118" s="11">
        <v>108915623</v>
      </c>
      <c r="Z118" s="11">
        <v>153806731</v>
      </c>
      <c r="AA118" s="11">
        <v>-312483025</v>
      </c>
      <c r="AB118" s="11" t="s">
        <v>12</v>
      </c>
      <c r="AC118" s="11"/>
      <c r="AD118" s="11" t="s">
        <v>17</v>
      </c>
      <c r="AE118" s="11">
        <v>134225000</v>
      </c>
      <c r="AF118" s="11">
        <v>-2319320203</v>
      </c>
      <c r="AG118" s="11">
        <v>-2185095203</v>
      </c>
      <c r="AH118" s="11">
        <v>541998605</v>
      </c>
      <c r="AI118" s="11">
        <v>-945485954</v>
      </c>
      <c r="AJ118" s="11">
        <v>-403487349</v>
      </c>
      <c r="AK118" s="11">
        <v>3377899408</v>
      </c>
      <c r="AL118" s="11">
        <v>-739556186</v>
      </c>
      <c r="AM118" s="11">
        <v>2638343223</v>
      </c>
      <c r="AN118" s="11">
        <v>2147248197</v>
      </c>
      <c r="AO118" s="11">
        <v>-2038332575</v>
      </c>
      <c r="AP118" s="11">
        <v>108915623</v>
      </c>
      <c r="AQ118" s="11">
        <v>212981731</v>
      </c>
      <c r="AR118" s="11">
        <v>-59175000</v>
      </c>
      <c r="AS118" s="11">
        <v>153806731</v>
      </c>
      <c r="AT118" s="11">
        <v>155272591</v>
      </c>
      <c r="AU118" s="11">
        <v>-467755616</v>
      </c>
      <c r="AV118" s="11">
        <v>-312483025</v>
      </c>
    </row>
    <row r="119" spans="1:48" x14ac:dyDescent="0.2">
      <c r="A119" s="8">
        <f>DATE(C119,F119,E119)</f>
        <v>37529</v>
      </c>
      <c r="B119" s="7" t="s">
        <v>18</v>
      </c>
      <c r="C119" s="9">
        <v>2002</v>
      </c>
      <c r="D119" s="10">
        <f t="shared" si="1"/>
        <v>3</v>
      </c>
      <c r="E119" s="7">
        <f t="shared" si="2"/>
        <v>30</v>
      </c>
      <c r="F119" s="7">
        <f t="shared" si="3"/>
        <v>9</v>
      </c>
      <c r="G119" s="7" t="s">
        <v>167</v>
      </c>
      <c r="H119" s="11">
        <v>114030000</v>
      </c>
      <c r="I119" s="11">
        <v>1371940673</v>
      </c>
      <c r="J119" s="11">
        <v>3631867167</v>
      </c>
      <c r="K119" s="11">
        <v>2219740910</v>
      </c>
      <c r="L119" s="11">
        <v>131255995</v>
      </c>
      <c r="M119" s="11">
        <v>94063750</v>
      </c>
      <c r="N119" s="11">
        <v>7562898495</v>
      </c>
      <c r="O119" s="11">
        <v>123116500</v>
      </c>
      <c r="P119" s="11">
        <v>2962576346</v>
      </c>
      <c r="Q119" s="11">
        <v>1525387097</v>
      </c>
      <c r="R119" s="11">
        <v>2311315905</v>
      </c>
      <c r="S119" s="11">
        <v>86742810</v>
      </c>
      <c r="T119" s="11">
        <v>553759837</v>
      </c>
      <c r="U119" s="11">
        <v>7562898495</v>
      </c>
      <c r="V119" s="11">
        <v>-9086500</v>
      </c>
      <c r="W119" s="11">
        <v>-1590635672</v>
      </c>
      <c r="X119" s="11">
        <v>2106480070</v>
      </c>
      <c r="Y119" s="11">
        <v>-91574995</v>
      </c>
      <c r="Z119" s="11">
        <v>44513185</v>
      </c>
      <c r="AA119" s="11">
        <v>-459696087</v>
      </c>
      <c r="AB119" s="11" t="s">
        <v>12</v>
      </c>
      <c r="AC119" s="11"/>
      <c r="AD119" s="11" t="s">
        <v>18</v>
      </c>
      <c r="AE119" s="11">
        <v>114030000</v>
      </c>
      <c r="AF119" s="11">
        <v>-123116500</v>
      </c>
      <c r="AG119" s="11">
        <v>-9086500</v>
      </c>
      <c r="AH119" s="11">
        <v>1371940673</v>
      </c>
      <c r="AI119" s="11">
        <v>-2962576346</v>
      </c>
      <c r="AJ119" s="11">
        <v>-1590635672</v>
      </c>
      <c r="AK119" s="11">
        <v>3631867167</v>
      </c>
      <c r="AL119" s="11">
        <v>-1525387097</v>
      </c>
      <c r="AM119" s="11">
        <v>2106480070</v>
      </c>
      <c r="AN119" s="11">
        <v>2219740910</v>
      </c>
      <c r="AO119" s="11">
        <v>-2311315905</v>
      </c>
      <c r="AP119" s="11">
        <v>-91574995</v>
      </c>
      <c r="AQ119" s="11">
        <v>131255995</v>
      </c>
      <c r="AR119" s="11">
        <v>-86742810</v>
      </c>
      <c r="AS119" s="11">
        <v>44513185</v>
      </c>
      <c r="AT119" s="11">
        <v>94063750</v>
      </c>
      <c r="AU119" s="11">
        <v>-553759837</v>
      </c>
      <c r="AV119" s="11">
        <v>-459696087</v>
      </c>
    </row>
    <row r="120" spans="1:48" x14ac:dyDescent="0.2">
      <c r="A120" s="8">
        <f>DATE(C120,F120,E120)</f>
        <v>37621</v>
      </c>
      <c r="B120" s="7" t="s">
        <v>19</v>
      </c>
      <c r="C120" s="9">
        <v>2002</v>
      </c>
      <c r="D120" s="10">
        <f t="shared" si="1"/>
        <v>4</v>
      </c>
      <c r="E120" s="7">
        <f t="shared" si="2"/>
        <v>31</v>
      </c>
      <c r="F120" s="7">
        <f t="shared" si="3"/>
        <v>12</v>
      </c>
      <c r="G120" s="7" t="s">
        <v>167</v>
      </c>
      <c r="H120" s="11">
        <v>813734982</v>
      </c>
      <c r="I120" s="11">
        <v>1763804923</v>
      </c>
      <c r="J120" s="11">
        <v>1861322084</v>
      </c>
      <c r="K120" s="11">
        <v>3789556597</v>
      </c>
      <c r="L120" s="11">
        <v>108619177</v>
      </c>
      <c r="M120" s="11">
        <v>250529511</v>
      </c>
      <c r="N120" s="11">
        <v>8587567274</v>
      </c>
      <c r="O120" s="11">
        <v>654916108</v>
      </c>
      <c r="P120" s="11">
        <v>2381392620</v>
      </c>
      <c r="Q120" s="11">
        <v>1237171802</v>
      </c>
      <c r="R120" s="11">
        <v>3519321099</v>
      </c>
      <c r="S120" s="11">
        <v>177221080</v>
      </c>
      <c r="T120" s="11">
        <v>617544565</v>
      </c>
      <c r="U120" s="11">
        <v>8587567274</v>
      </c>
      <c r="V120" s="11">
        <v>158818874</v>
      </c>
      <c r="W120" s="11">
        <v>-617587697</v>
      </c>
      <c r="X120" s="11">
        <v>624150282</v>
      </c>
      <c r="Y120" s="11">
        <v>270235498</v>
      </c>
      <c r="Z120" s="11">
        <v>-68601903</v>
      </c>
      <c r="AA120" s="11">
        <v>-367015055</v>
      </c>
      <c r="AB120" s="11" t="s">
        <v>12</v>
      </c>
      <c r="AC120" s="11"/>
      <c r="AD120" s="11" t="s">
        <v>19</v>
      </c>
      <c r="AE120" s="11">
        <v>813734982</v>
      </c>
      <c r="AF120" s="11">
        <v>-654916108</v>
      </c>
      <c r="AG120" s="11">
        <v>158818874</v>
      </c>
      <c r="AH120" s="11">
        <v>1763804923</v>
      </c>
      <c r="AI120" s="11">
        <v>-2381392620</v>
      </c>
      <c r="AJ120" s="11">
        <v>-617587697</v>
      </c>
      <c r="AK120" s="11">
        <v>1861322084</v>
      </c>
      <c r="AL120" s="11">
        <v>-1237171802</v>
      </c>
      <c r="AM120" s="11">
        <v>624150282</v>
      </c>
      <c r="AN120" s="11">
        <v>3789556597</v>
      </c>
      <c r="AO120" s="11">
        <v>-3519321099</v>
      </c>
      <c r="AP120" s="11">
        <v>270235498</v>
      </c>
      <c r="AQ120" s="11">
        <v>108619177</v>
      </c>
      <c r="AR120" s="11">
        <v>-177221080</v>
      </c>
      <c r="AS120" s="11">
        <v>-68601903</v>
      </c>
      <c r="AT120" s="11">
        <v>250529511</v>
      </c>
      <c r="AU120" s="11">
        <v>-617544565</v>
      </c>
      <c r="AV120" s="11">
        <v>-367015055</v>
      </c>
    </row>
    <row r="121" spans="1:48" x14ac:dyDescent="0.2">
      <c r="A121" s="8">
        <f>DATE(C121,F121,E121)</f>
        <v>37711</v>
      </c>
      <c r="B121" s="7" t="s">
        <v>20</v>
      </c>
      <c r="C121" s="9">
        <v>2003</v>
      </c>
      <c r="D121" s="10">
        <f t="shared" si="1"/>
        <v>1</v>
      </c>
      <c r="E121" s="7">
        <f t="shared" si="2"/>
        <v>31</v>
      </c>
      <c r="F121" s="7">
        <f t="shared" si="3"/>
        <v>3</v>
      </c>
      <c r="G121" s="7" t="s">
        <v>167</v>
      </c>
      <c r="H121" s="11">
        <v>138365844</v>
      </c>
      <c r="I121" s="11">
        <v>1233774246</v>
      </c>
      <c r="J121" s="11">
        <v>4745141915</v>
      </c>
      <c r="K121" s="11">
        <v>3195205265</v>
      </c>
      <c r="L121" s="11">
        <v>144730356</v>
      </c>
      <c r="M121" s="11">
        <v>132968256</v>
      </c>
      <c r="N121" s="11">
        <v>9590185880</v>
      </c>
      <c r="O121" s="11">
        <v>1284693273</v>
      </c>
      <c r="P121" s="11">
        <v>1040204813</v>
      </c>
      <c r="Q121" s="11">
        <v>3258857225</v>
      </c>
      <c r="R121" s="11">
        <v>2829654755</v>
      </c>
      <c r="S121" s="11">
        <v>460023389</v>
      </c>
      <c r="T121" s="11">
        <v>716752427</v>
      </c>
      <c r="U121" s="11">
        <v>9590185880</v>
      </c>
      <c r="V121" s="11">
        <v>-1146327429</v>
      </c>
      <c r="W121" s="11">
        <v>193569433</v>
      </c>
      <c r="X121" s="11">
        <v>1486284690</v>
      </c>
      <c r="Y121" s="11">
        <v>365550510</v>
      </c>
      <c r="Z121" s="11">
        <v>-315293033</v>
      </c>
      <c r="AA121" s="11">
        <v>-583784171</v>
      </c>
      <c r="AB121" s="11" t="s">
        <v>12</v>
      </c>
      <c r="AC121" s="11"/>
      <c r="AD121" s="11" t="s">
        <v>20</v>
      </c>
      <c r="AE121" s="11">
        <v>138365844</v>
      </c>
      <c r="AF121" s="11">
        <v>-1284693273</v>
      </c>
      <c r="AG121" s="11">
        <v>-1146327429</v>
      </c>
      <c r="AH121" s="11">
        <v>1233774246</v>
      </c>
      <c r="AI121" s="11">
        <v>-1040204813</v>
      </c>
      <c r="AJ121" s="11">
        <v>193569433</v>
      </c>
      <c r="AK121" s="11">
        <v>4745141915</v>
      </c>
      <c r="AL121" s="11">
        <v>-3258857225</v>
      </c>
      <c r="AM121" s="11">
        <v>1486284690</v>
      </c>
      <c r="AN121" s="11">
        <v>3195205265</v>
      </c>
      <c r="AO121" s="11">
        <v>-2829654755</v>
      </c>
      <c r="AP121" s="11">
        <v>365550510</v>
      </c>
      <c r="AQ121" s="11">
        <v>144730356</v>
      </c>
      <c r="AR121" s="11">
        <v>-460023389</v>
      </c>
      <c r="AS121" s="11">
        <v>-315293033</v>
      </c>
      <c r="AT121" s="11">
        <v>132968256</v>
      </c>
      <c r="AU121" s="11">
        <v>-716752427</v>
      </c>
      <c r="AV121" s="11">
        <v>-583784171</v>
      </c>
    </row>
    <row r="122" spans="1:48" x14ac:dyDescent="0.2">
      <c r="A122" s="8">
        <f>DATE(C122,F122,E122)</f>
        <v>37802</v>
      </c>
      <c r="B122" s="7" t="s">
        <v>21</v>
      </c>
      <c r="C122" s="9">
        <v>2003</v>
      </c>
      <c r="D122" s="10">
        <f t="shared" si="1"/>
        <v>2</v>
      </c>
      <c r="E122" s="7">
        <f t="shared" si="2"/>
        <v>30</v>
      </c>
      <c r="F122" s="7">
        <f t="shared" si="3"/>
        <v>6</v>
      </c>
      <c r="G122" s="7" t="s">
        <v>167</v>
      </c>
      <c r="H122" s="11">
        <v>822237509</v>
      </c>
      <c r="I122" s="11">
        <v>613446438</v>
      </c>
      <c r="J122" s="11">
        <v>2160901251</v>
      </c>
      <c r="K122" s="11">
        <v>3344433797</v>
      </c>
      <c r="L122" s="11">
        <v>88271000</v>
      </c>
      <c r="M122" s="11">
        <v>143798655</v>
      </c>
      <c r="N122" s="11">
        <v>7173088651</v>
      </c>
      <c r="O122" s="11">
        <v>162295000</v>
      </c>
      <c r="P122" s="11">
        <v>1620509764</v>
      </c>
      <c r="Q122" s="11">
        <v>1146860775</v>
      </c>
      <c r="R122" s="11">
        <v>3329077516</v>
      </c>
      <c r="S122" s="11">
        <v>166557917</v>
      </c>
      <c r="T122" s="11">
        <v>747787678</v>
      </c>
      <c r="U122" s="11">
        <v>7173088651</v>
      </c>
      <c r="V122" s="11">
        <v>659942509</v>
      </c>
      <c r="W122" s="11">
        <v>-1007063327</v>
      </c>
      <c r="X122" s="11">
        <v>1014040476</v>
      </c>
      <c r="Y122" s="11">
        <v>15356281</v>
      </c>
      <c r="Z122" s="11">
        <v>-78286917</v>
      </c>
      <c r="AA122" s="11">
        <v>-603989023</v>
      </c>
      <c r="AB122" s="11" t="s">
        <v>12</v>
      </c>
      <c r="AC122" s="11"/>
      <c r="AD122" s="11" t="s">
        <v>21</v>
      </c>
      <c r="AE122" s="11">
        <v>822237509</v>
      </c>
      <c r="AF122" s="11">
        <v>-162295000</v>
      </c>
      <c r="AG122" s="11">
        <v>659942509</v>
      </c>
      <c r="AH122" s="11">
        <v>613446438</v>
      </c>
      <c r="AI122" s="11">
        <v>-1620509764</v>
      </c>
      <c r="AJ122" s="11">
        <v>-1007063327</v>
      </c>
      <c r="AK122" s="11">
        <v>2160901251</v>
      </c>
      <c r="AL122" s="11">
        <v>-1146860775</v>
      </c>
      <c r="AM122" s="11">
        <v>1014040476</v>
      </c>
      <c r="AN122" s="11">
        <v>3344433797</v>
      </c>
      <c r="AO122" s="11">
        <v>-3329077516</v>
      </c>
      <c r="AP122" s="11">
        <v>15356281</v>
      </c>
      <c r="AQ122" s="11">
        <v>88271000</v>
      </c>
      <c r="AR122" s="11">
        <v>-166557917</v>
      </c>
      <c r="AS122" s="11">
        <v>-78286917</v>
      </c>
      <c r="AT122" s="11">
        <v>143798655</v>
      </c>
      <c r="AU122" s="11">
        <v>-747787678</v>
      </c>
      <c r="AV122" s="11">
        <v>-603989023</v>
      </c>
    </row>
    <row r="123" spans="1:48" x14ac:dyDescent="0.2">
      <c r="A123" s="8">
        <f>DATE(C123,F123,E123)</f>
        <v>37894</v>
      </c>
      <c r="B123" s="7" t="s">
        <v>22</v>
      </c>
      <c r="C123" s="9">
        <v>2003</v>
      </c>
      <c r="D123" s="10">
        <f t="shared" si="1"/>
        <v>3</v>
      </c>
      <c r="E123" s="7">
        <f t="shared" si="2"/>
        <v>30</v>
      </c>
      <c r="F123" s="7">
        <f t="shared" si="3"/>
        <v>9</v>
      </c>
      <c r="G123" s="7" t="s">
        <v>167</v>
      </c>
      <c r="H123" s="11">
        <v>244776362</v>
      </c>
      <c r="I123" s="11">
        <v>824500581</v>
      </c>
      <c r="J123" s="11">
        <v>2140538973</v>
      </c>
      <c r="K123" s="11">
        <v>3372390466</v>
      </c>
      <c r="L123" s="11">
        <v>80075425</v>
      </c>
      <c r="M123" s="11">
        <v>245423738</v>
      </c>
      <c r="N123" s="11">
        <v>6907705545</v>
      </c>
      <c r="O123" s="11">
        <v>467015898</v>
      </c>
      <c r="P123" s="11">
        <v>1736320622</v>
      </c>
      <c r="Q123" s="11">
        <v>526765934</v>
      </c>
      <c r="R123" s="11">
        <v>3094115767</v>
      </c>
      <c r="S123" s="11">
        <v>328392591</v>
      </c>
      <c r="T123" s="11">
        <v>755094733</v>
      </c>
      <c r="U123" s="11">
        <v>6907705545</v>
      </c>
      <c r="V123" s="11">
        <v>-222239537</v>
      </c>
      <c r="W123" s="11">
        <v>-911820040</v>
      </c>
      <c r="X123" s="11">
        <v>1613773039</v>
      </c>
      <c r="Y123" s="11">
        <v>278274700</v>
      </c>
      <c r="Z123" s="11">
        <v>-248317166</v>
      </c>
      <c r="AA123" s="11">
        <v>-509670995</v>
      </c>
      <c r="AB123" s="11" t="s">
        <v>12</v>
      </c>
      <c r="AC123" s="11"/>
      <c r="AD123" s="11" t="s">
        <v>22</v>
      </c>
      <c r="AE123" s="11">
        <v>244776362</v>
      </c>
      <c r="AF123" s="11">
        <v>-467015898</v>
      </c>
      <c r="AG123" s="11">
        <v>-222239537</v>
      </c>
      <c r="AH123" s="11">
        <v>824500581</v>
      </c>
      <c r="AI123" s="11">
        <v>-1736320622</v>
      </c>
      <c r="AJ123" s="11">
        <v>-911820040</v>
      </c>
      <c r="AK123" s="11">
        <v>2140538973</v>
      </c>
      <c r="AL123" s="11">
        <v>-526765934</v>
      </c>
      <c r="AM123" s="11">
        <v>1613773039</v>
      </c>
      <c r="AN123" s="11">
        <v>3372390466</v>
      </c>
      <c r="AO123" s="11">
        <v>-3094115767</v>
      </c>
      <c r="AP123" s="11">
        <v>278274700</v>
      </c>
      <c r="AQ123" s="11">
        <v>80075425</v>
      </c>
      <c r="AR123" s="11">
        <v>-328392591</v>
      </c>
      <c r="AS123" s="11">
        <v>-248317166</v>
      </c>
      <c r="AT123" s="11">
        <v>245423738</v>
      </c>
      <c r="AU123" s="11">
        <v>-755094733</v>
      </c>
      <c r="AV123" s="11">
        <v>-509670995</v>
      </c>
    </row>
    <row r="124" spans="1:48" x14ac:dyDescent="0.2">
      <c r="A124" s="8">
        <f>DATE(C124,F124,E124)</f>
        <v>37986</v>
      </c>
      <c r="B124" s="7" t="s">
        <v>23</v>
      </c>
      <c r="C124" s="9">
        <v>2003</v>
      </c>
      <c r="D124" s="10">
        <f t="shared" si="1"/>
        <v>4</v>
      </c>
      <c r="E124" s="7">
        <f t="shared" si="2"/>
        <v>31</v>
      </c>
      <c r="F124" s="7">
        <f t="shared" si="3"/>
        <v>12</v>
      </c>
      <c r="G124" s="7" t="s">
        <v>167</v>
      </c>
      <c r="H124" s="11">
        <v>1981690148</v>
      </c>
      <c r="I124" s="11">
        <v>2897051550</v>
      </c>
      <c r="J124" s="11">
        <v>3424586878</v>
      </c>
      <c r="K124" s="11">
        <v>4630180367</v>
      </c>
      <c r="L124" s="11">
        <v>189039813</v>
      </c>
      <c r="M124" s="11">
        <v>231256704</v>
      </c>
      <c r="N124" s="11">
        <v>13353805461</v>
      </c>
      <c r="O124" s="11">
        <v>490658712</v>
      </c>
      <c r="P124" s="11">
        <v>2873536769</v>
      </c>
      <c r="Q124" s="11">
        <v>3561022444</v>
      </c>
      <c r="R124" s="11">
        <v>5416151249</v>
      </c>
      <c r="S124" s="11">
        <v>290817144</v>
      </c>
      <c r="T124" s="11">
        <v>721619142</v>
      </c>
      <c r="U124" s="11">
        <v>13353805461</v>
      </c>
      <c r="V124" s="11">
        <v>1491031436</v>
      </c>
      <c r="W124" s="11">
        <v>23514780</v>
      </c>
      <c r="X124" s="11">
        <v>-136435566</v>
      </c>
      <c r="Y124" s="11">
        <v>-785970881</v>
      </c>
      <c r="Z124" s="11">
        <v>-101777331</v>
      </c>
      <c r="AA124" s="11">
        <v>-490362438</v>
      </c>
      <c r="AB124" s="11" t="s">
        <v>12</v>
      </c>
      <c r="AC124" s="11"/>
      <c r="AD124" s="11" t="s">
        <v>23</v>
      </c>
      <c r="AE124" s="11">
        <v>1981690148</v>
      </c>
      <c r="AF124" s="11">
        <v>-490658712</v>
      </c>
      <c r="AG124" s="11">
        <v>1491031436</v>
      </c>
      <c r="AH124" s="11">
        <v>2897051550</v>
      </c>
      <c r="AI124" s="11">
        <v>-2873536769</v>
      </c>
      <c r="AJ124" s="11">
        <v>23514780</v>
      </c>
      <c r="AK124" s="11">
        <v>3424586878</v>
      </c>
      <c r="AL124" s="11">
        <v>-3561022444</v>
      </c>
      <c r="AM124" s="11">
        <v>-136435566</v>
      </c>
      <c r="AN124" s="11">
        <v>4630180367</v>
      </c>
      <c r="AO124" s="11">
        <v>-5416151249</v>
      </c>
      <c r="AP124" s="11">
        <v>-785970881</v>
      </c>
      <c r="AQ124" s="11">
        <v>189039813</v>
      </c>
      <c r="AR124" s="11">
        <v>-290817144</v>
      </c>
      <c r="AS124" s="11">
        <v>-101777331</v>
      </c>
      <c r="AT124" s="11">
        <v>231256704</v>
      </c>
      <c r="AU124" s="11">
        <v>-721619142</v>
      </c>
      <c r="AV124" s="11">
        <v>-490362438</v>
      </c>
    </row>
    <row r="125" spans="1:48" x14ac:dyDescent="0.2">
      <c r="A125" s="8">
        <f>DATE(C125,F125,E125)</f>
        <v>38077</v>
      </c>
      <c r="B125" s="7" t="s">
        <v>24</v>
      </c>
      <c r="C125" s="9">
        <v>2004</v>
      </c>
      <c r="D125" s="10">
        <f t="shared" si="1"/>
        <v>1</v>
      </c>
      <c r="E125" s="7">
        <f t="shared" si="2"/>
        <v>31</v>
      </c>
      <c r="F125" s="7">
        <f t="shared" si="3"/>
        <v>3</v>
      </c>
      <c r="G125" s="7" t="s">
        <v>167</v>
      </c>
      <c r="H125" s="11">
        <v>375822800</v>
      </c>
      <c r="I125" s="11">
        <v>1180187121</v>
      </c>
      <c r="J125" s="11">
        <v>4750814936</v>
      </c>
      <c r="K125" s="11">
        <v>4749940821</v>
      </c>
      <c r="L125" s="11">
        <v>260774332</v>
      </c>
      <c r="M125" s="11">
        <v>299576926</v>
      </c>
      <c r="N125" s="11">
        <v>11617116938</v>
      </c>
      <c r="O125" s="11">
        <v>168368174</v>
      </c>
      <c r="P125" s="11">
        <v>1139205212</v>
      </c>
      <c r="Q125" s="11">
        <v>747022163</v>
      </c>
      <c r="R125" s="11">
        <v>8089109693</v>
      </c>
      <c r="S125" s="11">
        <v>427018137</v>
      </c>
      <c r="T125" s="11">
        <v>1046393559</v>
      </c>
      <c r="U125" s="11">
        <v>11617116938</v>
      </c>
      <c r="V125" s="11">
        <v>207454626</v>
      </c>
      <c r="W125" s="11">
        <v>40981909</v>
      </c>
      <c r="X125" s="11">
        <v>4003792774</v>
      </c>
      <c r="Y125" s="11">
        <v>-3339168871</v>
      </c>
      <c r="Z125" s="11">
        <v>-166243805</v>
      </c>
      <c r="AA125" s="11">
        <v>-746816633</v>
      </c>
      <c r="AB125" s="11" t="s">
        <v>12</v>
      </c>
      <c r="AC125" s="11"/>
      <c r="AD125" s="11" t="s">
        <v>24</v>
      </c>
      <c r="AE125" s="11">
        <v>375822800</v>
      </c>
      <c r="AF125" s="11">
        <v>-168368174</v>
      </c>
      <c r="AG125" s="11">
        <v>207454626</v>
      </c>
      <c r="AH125" s="11">
        <v>1180187121</v>
      </c>
      <c r="AI125" s="11">
        <v>-1139205212</v>
      </c>
      <c r="AJ125" s="11">
        <v>40981909</v>
      </c>
      <c r="AK125" s="11">
        <v>4750814936</v>
      </c>
      <c r="AL125" s="11">
        <v>-747022163</v>
      </c>
      <c r="AM125" s="11">
        <v>4003792774</v>
      </c>
      <c r="AN125" s="11">
        <v>4749940821</v>
      </c>
      <c r="AO125" s="11">
        <v>-8089109693</v>
      </c>
      <c r="AP125" s="11">
        <v>-3339168871</v>
      </c>
      <c r="AQ125" s="11">
        <v>260774332</v>
      </c>
      <c r="AR125" s="11">
        <v>-427018137</v>
      </c>
      <c r="AS125" s="11">
        <v>-166243805</v>
      </c>
      <c r="AT125" s="11">
        <v>299576926</v>
      </c>
      <c r="AU125" s="11">
        <v>-1046393559</v>
      </c>
      <c r="AV125" s="11">
        <v>-746816633</v>
      </c>
    </row>
    <row r="126" spans="1:48" x14ac:dyDescent="0.2">
      <c r="A126" s="8">
        <f>DATE(C126,F126,E126)</f>
        <v>38168</v>
      </c>
      <c r="B126" s="7" t="s">
        <v>25</v>
      </c>
      <c r="C126" s="9">
        <v>2004</v>
      </c>
      <c r="D126" s="10">
        <f t="shared" si="1"/>
        <v>2</v>
      </c>
      <c r="E126" s="7">
        <f t="shared" si="2"/>
        <v>30</v>
      </c>
      <c r="F126" s="7">
        <f t="shared" si="3"/>
        <v>6</v>
      </c>
      <c r="G126" s="7" t="s">
        <v>167</v>
      </c>
      <c r="H126" s="11">
        <v>944095326</v>
      </c>
      <c r="I126" s="11">
        <v>1274523321</v>
      </c>
      <c r="J126" s="11">
        <v>2577374417</v>
      </c>
      <c r="K126" s="11">
        <v>5016563020</v>
      </c>
      <c r="L126" s="11">
        <v>763233491</v>
      </c>
      <c r="M126" s="11">
        <v>425906781</v>
      </c>
      <c r="N126" s="11">
        <v>11001696356</v>
      </c>
      <c r="O126" s="11">
        <v>983310615</v>
      </c>
      <c r="P126" s="11">
        <v>2329285041</v>
      </c>
      <c r="Q126" s="11">
        <v>855888196</v>
      </c>
      <c r="R126" s="11">
        <v>5044176502</v>
      </c>
      <c r="S126" s="11">
        <v>947241249</v>
      </c>
      <c r="T126" s="11">
        <v>841794753</v>
      </c>
      <c r="U126" s="11">
        <v>11001696356</v>
      </c>
      <c r="V126" s="11">
        <v>-39215289</v>
      </c>
      <c r="W126" s="11">
        <v>-1054761720</v>
      </c>
      <c r="X126" s="11">
        <v>1721486221</v>
      </c>
      <c r="Y126" s="11">
        <v>-27613482</v>
      </c>
      <c r="Z126" s="11">
        <v>-184007758</v>
      </c>
      <c r="AA126" s="11">
        <v>-415887972</v>
      </c>
      <c r="AB126" s="11" t="s">
        <v>12</v>
      </c>
      <c r="AC126" s="11"/>
      <c r="AD126" s="11" t="s">
        <v>25</v>
      </c>
      <c r="AE126" s="11">
        <v>944095326</v>
      </c>
      <c r="AF126" s="11">
        <v>-983310615</v>
      </c>
      <c r="AG126" s="11">
        <v>-39215289</v>
      </c>
      <c r="AH126" s="11">
        <v>1274523321</v>
      </c>
      <c r="AI126" s="11">
        <v>-2329285041</v>
      </c>
      <c r="AJ126" s="11">
        <v>-1054761720</v>
      </c>
      <c r="AK126" s="11">
        <v>2577374417</v>
      </c>
      <c r="AL126" s="11">
        <v>-855888196</v>
      </c>
      <c r="AM126" s="11">
        <v>1721486221</v>
      </c>
      <c r="AN126" s="11">
        <v>5016563020</v>
      </c>
      <c r="AO126" s="11">
        <v>-5044176502</v>
      </c>
      <c r="AP126" s="11">
        <v>-27613482</v>
      </c>
      <c r="AQ126" s="11">
        <v>763233491</v>
      </c>
      <c r="AR126" s="11">
        <v>-947241249</v>
      </c>
      <c r="AS126" s="11">
        <v>-184007758</v>
      </c>
      <c r="AT126" s="11">
        <v>425906781</v>
      </c>
      <c r="AU126" s="11">
        <v>-841794753</v>
      </c>
      <c r="AV126" s="11">
        <v>-415887972</v>
      </c>
    </row>
    <row r="127" spans="1:48" x14ac:dyDescent="0.2">
      <c r="A127" s="8">
        <f>DATE(C127,F127,E127)</f>
        <v>38260</v>
      </c>
      <c r="B127" s="7" t="s">
        <v>26</v>
      </c>
      <c r="C127" s="9">
        <v>2004</v>
      </c>
      <c r="D127" s="10">
        <f t="shared" si="1"/>
        <v>3</v>
      </c>
      <c r="E127" s="7">
        <f t="shared" si="2"/>
        <v>30</v>
      </c>
      <c r="F127" s="7">
        <f t="shared" si="3"/>
        <v>9</v>
      </c>
      <c r="G127" s="7" t="s">
        <v>167</v>
      </c>
      <c r="H127" s="11">
        <v>871579642</v>
      </c>
      <c r="I127" s="11">
        <v>2652024246</v>
      </c>
      <c r="J127" s="11">
        <v>1782315092</v>
      </c>
      <c r="K127" s="11">
        <v>5089079687</v>
      </c>
      <c r="L127" s="11">
        <v>265618805</v>
      </c>
      <c r="M127" s="11">
        <v>383722790</v>
      </c>
      <c r="N127" s="11">
        <v>11044340262</v>
      </c>
      <c r="O127" s="11">
        <v>670657700</v>
      </c>
      <c r="P127" s="11">
        <v>1842259316</v>
      </c>
      <c r="Q127" s="11">
        <v>795461419</v>
      </c>
      <c r="R127" s="11">
        <v>5436406625</v>
      </c>
      <c r="S127" s="11">
        <v>1484956191</v>
      </c>
      <c r="T127" s="11">
        <v>814599012</v>
      </c>
      <c r="U127" s="11">
        <v>11044340262</v>
      </c>
      <c r="V127" s="11">
        <v>200921942</v>
      </c>
      <c r="W127" s="11">
        <v>809764930</v>
      </c>
      <c r="X127" s="11">
        <v>986853674</v>
      </c>
      <c r="Y127" s="11">
        <v>-347326938</v>
      </c>
      <c r="Z127" s="11">
        <v>-1219337386</v>
      </c>
      <c r="AA127" s="11">
        <v>-430876222</v>
      </c>
      <c r="AB127" s="11" t="s">
        <v>12</v>
      </c>
      <c r="AC127" s="11"/>
      <c r="AD127" s="11" t="s">
        <v>26</v>
      </c>
      <c r="AE127" s="11">
        <v>871579642</v>
      </c>
      <c r="AF127" s="11">
        <v>-670657700</v>
      </c>
      <c r="AG127" s="11">
        <v>200921942</v>
      </c>
      <c r="AH127" s="11">
        <v>2652024246</v>
      </c>
      <c r="AI127" s="11">
        <v>-1842259316</v>
      </c>
      <c r="AJ127" s="11">
        <v>809764930</v>
      </c>
      <c r="AK127" s="11">
        <v>1782315092</v>
      </c>
      <c r="AL127" s="11">
        <v>-795461419</v>
      </c>
      <c r="AM127" s="11">
        <v>986853674</v>
      </c>
      <c r="AN127" s="11">
        <v>5089079687</v>
      </c>
      <c r="AO127" s="11">
        <v>-5436406625</v>
      </c>
      <c r="AP127" s="11">
        <v>-347326938</v>
      </c>
      <c r="AQ127" s="11">
        <v>265618805</v>
      </c>
      <c r="AR127" s="11">
        <v>-1484956191</v>
      </c>
      <c r="AS127" s="11">
        <v>-1219337386</v>
      </c>
      <c r="AT127" s="11">
        <v>383722790</v>
      </c>
      <c r="AU127" s="11">
        <v>-814599012</v>
      </c>
      <c r="AV127" s="11">
        <v>-430876222</v>
      </c>
    </row>
    <row r="128" spans="1:48" x14ac:dyDescent="0.2">
      <c r="A128" s="8">
        <f>DATE(C128,F128,E128)</f>
        <v>38352</v>
      </c>
      <c r="B128" s="7" t="s">
        <v>27</v>
      </c>
      <c r="C128" s="9">
        <v>2004</v>
      </c>
      <c r="D128" s="10">
        <f t="shared" si="1"/>
        <v>4</v>
      </c>
      <c r="E128" s="7">
        <f t="shared" si="2"/>
        <v>31</v>
      </c>
      <c r="F128" s="7">
        <f t="shared" si="3"/>
        <v>12</v>
      </c>
      <c r="G128" s="7" t="s">
        <v>167</v>
      </c>
      <c r="H128" s="11">
        <v>939354824</v>
      </c>
      <c r="I128" s="11">
        <v>4045434942</v>
      </c>
      <c r="J128" s="11">
        <v>16267294292</v>
      </c>
      <c r="K128" s="11">
        <v>6719361410</v>
      </c>
      <c r="L128" s="11">
        <v>310321726</v>
      </c>
      <c r="M128" s="11">
        <v>434396719</v>
      </c>
      <c r="N128" s="11">
        <v>28716163913</v>
      </c>
      <c r="O128" s="11">
        <v>538179542</v>
      </c>
      <c r="P128" s="11">
        <v>3448733088</v>
      </c>
      <c r="Q128" s="11">
        <v>15831803043</v>
      </c>
      <c r="R128" s="11">
        <v>6819816075</v>
      </c>
      <c r="S128" s="11">
        <v>1077136135</v>
      </c>
      <c r="T128" s="11">
        <v>1000496030</v>
      </c>
      <c r="U128" s="11">
        <v>28716163913</v>
      </c>
      <c r="V128" s="11">
        <v>401175281</v>
      </c>
      <c r="W128" s="11">
        <v>596701854</v>
      </c>
      <c r="X128" s="11">
        <v>435491249</v>
      </c>
      <c r="Y128" s="11">
        <v>-100454665</v>
      </c>
      <c r="Z128" s="11">
        <v>-766814409</v>
      </c>
      <c r="AA128" s="11">
        <v>-566099311</v>
      </c>
      <c r="AB128" s="11" t="s">
        <v>12</v>
      </c>
      <c r="AC128" s="11"/>
      <c r="AD128" s="11" t="s">
        <v>27</v>
      </c>
      <c r="AE128" s="11">
        <v>939354824</v>
      </c>
      <c r="AF128" s="11">
        <v>-538179542</v>
      </c>
      <c r="AG128" s="11">
        <v>401175281</v>
      </c>
      <c r="AH128" s="11">
        <v>4045434942</v>
      </c>
      <c r="AI128" s="11">
        <v>-3448733088</v>
      </c>
      <c r="AJ128" s="11">
        <v>596701854</v>
      </c>
      <c r="AK128" s="11">
        <v>16267294292</v>
      </c>
      <c r="AL128" s="11">
        <v>-15831803043</v>
      </c>
      <c r="AM128" s="11">
        <v>435491249</v>
      </c>
      <c r="AN128" s="11">
        <v>6719361410</v>
      </c>
      <c r="AO128" s="11">
        <v>-6819816075</v>
      </c>
      <c r="AP128" s="11">
        <v>-100454665</v>
      </c>
      <c r="AQ128" s="11">
        <v>310321726</v>
      </c>
      <c r="AR128" s="11">
        <v>-1077136135</v>
      </c>
      <c r="AS128" s="11">
        <v>-766814409</v>
      </c>
      <c r="AT128" s="11">
        <v>434396719</v>
      </c>
      <c r="AU128" s="11">
        <v>-1000496030</v>
      </c>
      <c r="AV128" s="11">
        <v>-566099311</v>
      </c>
    </row>
    <row r="129" spans="1:48" x14ac:dyDescent="0.2">
      <c r="A129" s="8">
        <f>DATE(C129,F129,E129)</f>
        <v>38442</v>
      </c>
      <c r="B129" s="7" t="s">
        <v>28</v>
      </c>
      <c r="C129" s="9">
        <v>2005</v>
      </c>
      <c r="D129" s="10">
        <f t="shared" si="1"/>
        <v>1</v>
      </c>
      <c r="E129" s="7">
        <f t="shared" si="2"/>
        <v>31</v>
      </c>
      <c r="F129" s="7">
        <f t="shared" si="3"/>
        <v>3</v>
      </c>
      <c r="G129" s="7" t="s">
        <v>167</v>
      </c>
      <c r="H129" s="11">
        <v>758777575</v>
      </c>
      <c r="I129" s="11">
        <v>1782982854</v>
      </c>
      <c r="J129" s="11">
        <v>1527849146</v>
      </c>
      <c r="K129" s="11">
        <v>6383742101</v>
      </c>
      <c r="L129" s="11">
        <v>411995268</v>
      </c>
      <c r="M129" s="11">
        <v>655317679</v>
      </c>
      <c r="N129" s="11">
        <v>11520664623</v>
      </c>
      <c r="O129" s="11">
        <v>209256920</v>
      </c>
      <c r="P129" s="11">
        <v>2521358296</v>
      </c>
      <c r="Q129" s="11">
        <v>798688572</v>
      </c>
      <c r="R129" s="11">
        <v>6594449088</v>
      </c>
      <c r="S129" s="11">
        <v>675610070</v>
      </c>
      <c r="T129" s="11">
        <v>721301677</v>
      </c>
      <c r="U129" s="11">
        <v>11520664623</v>
      </c>
      <c r="V129" s="11">
        <v>549520655</v>
      </c>
      <c r="W129" s="11">
        <v>-738375442</v>
      </c>
      <c r="X129" s="11">
        <v>729160574</v>
      </c>
      <c r="Y129" s="11">
        <v>-210706987</v>
      </c>
      <c r="Z129" s="11">
        <v>-263614803</v>
      </c>
      <c r="AA129" s="11">
        <v>-65983998</v>
      </c>
      <c r="AB129" s="11" t="s">
        <v>12</v>
      </c>
      <c r="AC129" s="11"/>
      <c r="AD129" s="11" t="s">
        <v>28</v>
      </c>
      <c r="AE129" s="11">
        <v>758777575</v>
      </c>
      <c r="AF129" s="11">
        <v>-209256920</v>
      </c>
      <c r="AG129" s="11">
        <v>549520655</v>
      </c>
      <c r="AH129" s="11">
        <v>1782982854</v>
      </c>
      <c r="AI129" s="11">
        <v>-2521358296</v>
      </c>
      <c r="AJ129" s="11">
        <v>-738375442</v>
      </c>
      <c r="AK129" s="11">
        <v>1527849146</v>
      </c>
      <c r="AL129" s="11">
        <v>-798688572</v>
      </c>
      <c r="AM129" s="11">
        <v>729160574</v>
      </c>
      <c r="AN129" s="11">
        <v>6383742101</v>
      </c>
      <c r="AO129" s="11">
        <v>-6594449088</v>
      </c>
      <c r="AP129" s="11">
        <v>-210706987</v>
      </c>
      <c r="AQ129" s="11">
        <v>411995268</v>
      </c>
      <c r="AR129" s="11">
        <v>-675610070</v>
      </c>
      <c r="AS129" s="11">
        <v>-263614803</v>
      </c>
      <c r="AT129" s="11">
        <v>655317679</v>
      </c>
      <c r="AU129" s="11">
        <v>-721301677</v>
      </c>
      <c r="AV129" s="11">
        <v>-65983998</v>
      </c>
    </row>
    <row r="130" spans="1:48" x14ac:dyDescent="0.2">
      <c r="A130" s="8">
        <f>DATE(C130,F130,E130)</f>
        <v>38533</v>
      </c>
      <c r="B130" s="7" t="s">
        <v>29</v>
      </c>
      <c r="C130" s="9">
        <v>2005</v>
      </c>
      <c r="D130" s="10">
        <f t="shared" si="1"/>
        <v>2</v>
      </c>
      <c r="E130" s="7">
        <f t="shared" si="2"/>
        <v>30</v>
      </c>
      <c r="F130" s="7">
        <f t="shared" si="3"/>
        <v>6</v>
      </c>
      <c r="G130" s="7" t="s">
        <v>167</v>
      </c>
      <c r="H130" s="11">
        <v>4457889007</v>
      </c>
      <c r="I130" s="11">
        <v>1781976392</v>
      </c>
      <c r="J130" s="11">
        <v>3004976900</v>
      </c>
      <c r="K130" s="11">
        <v>7548087055</v>
      </c>
      <c r="L130" s="11">
        <v>436552130</v>
      </c>
      <c r="M130" s="11">
        <v>999099328</v>
      </c>
      <c r="N130" s="11">
        <v>18228580813</v>
      </c>
      <c r="O130" s="11">
        <v>703704267</v>
      </c>
      <c r="P130" s="11">
        <v>4841363276</v>
      </c>
      <c r="Q130" s="11">
        <v>1757179922</v>
      </c>
      <c r="R130" s="11">
        <v>9538292446</v>
      </c>
      <c r="S130" s="11">
        <v>263137564</v>
      </c>
      <c r="T130" s="11">
        <v>1124903338</v>
      </c>
      <c r="U130" s="11">
        <v>18228580813</v>
      </c>
      <c r="V130" s="11">
        <v>3754184740</v>
      </c>
      <c r="W130" s="11">
        <v>-3059386884</v>
      </c>
      <c r="X130" s="11">
        <v>1247796978</v>
      </c>
      <c r="Y130" s="11">
        <v>-1990205390</v>
      </c>
      <c r="Z130" s="11">
        <v>173414566</v>
      </c>
      <c r="AA130" s="11">
        <v>-125804010</v>
      </c>
      <c r="AB130" s="11" t="s">
        <v>12</v>
      </c>
      <c r="AC130" s="11"/>
      <c r="AD130" s="11" t="s">
        <v>29</v>
      </c>
      <c r="AE130" s="11">
        <v>4457889007</v>
      </c>
      <c r="AF130" s="11">
        <v>-703704267</v>
      </c>
      <c r="AG130" s="11">
        <v>3754184740</v>
      </c>
      <c r="AH130" s="11">
        <v>1781976392</v>
      </c>
      <c r="AI130" s="11">
        <v>-4841363276</v>
      </c>
      <c r="AJ130" s="11">
        <v>-3059386884</v>
      </c>
      <c r="AK130" s="11">
        <v>3004976900</v>
      </c>
      <c r="AL130" s="11">
        <v>-1757179922</v>
      </c>
      <c r="AM130" s="11">
        <v>1247796978</v>
      </c>
      <c r="AN130" s="11">
        <v>7548087055</v>
      </c>
      <c r="AO130" s="11">
        <v>-9538292446</v>
      </c>
      <c r="AP130" s="11">
        <v>-1990205390</v>
      </c>
      <c r="AQ130" s="11">
        <v>436552130</v>
      </c>
      <c r="AR130" s="11">
        <v>-263137564</v>
      </c>
      <c r="AS130" s="11">
        <v>173414566</v>
      </c>
      <c r="AT130" s="11">
        <v>999099328</v>
      </c>
      <c r="AU130" s="11">
        <v>-1124903338</v>
      </c>
      <c r="AV130" s="11">
        <v>-125804010</v>
      </c>
    </row>
    <row r="131" spans="1:48" x14ac:dyDescent="0.2">
      <c r="A131" s="8">
        <f>DATE(C131,F131,E131)</f>
        <v>38625</v>
      </c>
      <c r="B131" s="7" t="s">
        <v>30</v>
      </c>
      <c r="C131" s="9">
        <v>2005</v>
      </c>
      <c r="D131" s="10">
        <f t="shared" si="1"/>
        <v>3</v>
      </c>
      <c r="E131" s="7">
        <f t="shared" si="2"/>
        <v>30</v>
      </c>
      <c r="F131" s="7">
        <f t="shared" si="3"/>
        <v>9</v>
      </c>
      <c r="G131" s="7" t="s">
        <v>167</v>
      </c>
      <c r="H131" s="11">
        <v>1894426108</v>
      </c>
      <c r="I131" s="11">
        <v>2050321059</v>
      </c>
      <c r="J131" s="11">
        <v>1073409341</v>
      </c>
      <c r="K131" s="11">
        <v>7039647447</v>
      </c>
      <c r="L131" s="11">
        <v>335793927</v>
      </c>
      <c r="M131" s="11">
        <v>884999730</v>
      </c>
      <c r="N131" s="11">
        <v>13278597613</v>
      </c>
      <c r="O131" s="11">
        <v>157648851</v>
      </c>
      <c r="P131" s="11">
        <v>2148189962</v>
      </c>
      <c r="Q131" s="11">
        <v>1702926055</v>
      </c>
      <c r="R131" s="11">
        <v>7194434749</v>
      </c>
      <c r="S131" s="11">
        <v>841982278</v>
      </c>
      <c r="T131" s="11">
        <v>1233415719</v>
      </c>
      <c r="U131" s="11">
        <v>13278597613</v>
      </c>
      <c r="V131" s="11">
        <v>1736777257</v>
      </c>
      <c r="W131" s="11">
        <v>-97868902</v>
      </c>
      <c r="X131" s="11">
        <v>-629516714</v>
      </c>
      <c r="Y131" s="11">
        <v>-154787302</v>
      </c>
      <c r="Z131" s="11">
        <v>-506188351</v>
      </c>
      <c r="AA131" s="11">
        <v>-348415989</v>
      </c>
      <c r="AB131" s="11" t="s">
        <v>12</v>
      </c>
      <c r="AC131" s="11"/>
      <c r="AD131" s="11" t="s">
        <v>30</v>
      </c>
      <c r="AE131" s="11">
        <v>1894426108</v>
      </c>
      <c r="AF131" s="11">
        <v>-157648851</v>
      </c>
      <c r="AG131" s="11">
        <v>1736777257</v>
      </c>
      <c r="AH131" s="11">
        <v>2050321059</v>
      </c>
      <c r="AI131" s="11">
        <v>-2148189962</v>
      </c>
      <c r="AJ131" s="11">
        <v>-97868902</v>
      </c>
      <c r="AK131" s="11">
        <v>1073409341</v>
      </c>
      <c r="AL131" s="11">
        <v>-1702926055</v>
      </c>
      <c r="AM131" s="11">
        <v>-629516714</v>
      </c>
      <c r="AN131" s="11">
        <v>7039647447</v>
      </c>
      <c r="AO131" s="11">
        <v>-7194434749</v>
      </c>
      <c r="AP131" s="11">
        <v>-154787302</v>
      </c>
      <c r="AQ131" s="11">
        <v>335793927</v>
      </c>
      <c r="AR131" s="11">
        <v>-841982278</v>
      </c>
      <c r="AS131" s="11">
        <v>-506188351</v>
      </c>
      <c r="AT131" s="11">
        <v>884999730</v>
      </c>
      <c r="AU131" s="11">
        <v>-1233415719</v>
      </c>
      <c r="AV131" s="11">
        <v>-348415989</v>
      </c>
    </row>
    <row r="132" spans="1:48" x14ac:dyDescent="0.2">
      <c r="A132" s="8">
        <f>DATE(C132,F132,E132)</f>
        <v>38717</v>
      </c>
      <c r="B132" s="7" t="s">
        <v>31</v>
      </c>
      <c r="C132" s="9">
        <v>2005</v>
      </c>
      <c r="D132" s="10">
        <f t="shared" si="1"/>
        <v>4</v>
      </c>
      <c r="E132" s="7">
        <f t="shared" si="2"/>
        <v>31</v>
      </c>
      <c r="F132" s="7">
        <f t="shared" si="3"/>
        <v>12</v>
      </c>
      <c r="G132" s="7" t="s">
        <v>167</v>
      </c>
      <c r="H132" s="11">
        <v>1000891437</v>
      </c>
      <c r="I132" s="11">
        <v>2800644921</v>
      </c>
      <c r="J132" s="11">
        <v>2716490653</v>
      </c>
      <c r="K132" s="11">
        <v>8204802930</v>
      </c>
      <c r="L132" s="11">
        <v>441516578</v>
      </c>
      <c r="M132" s="11">
        <v>740322320</v>
      </c>
      <c r="N132" s="11">
        <v>15904668839</v>
      </c>
      <c r="O132" s="11">
        <v>308537760</v>
      </c>
      <c r="P132" s="11">
        <v>2387806524</v>
      </c>
      <c r="Q132" s="11">
        <v>991303136</v>
      </c>
      <c r="R132" s="11">
        <v>10266899214</v>
      </c>
      <c r="S132" s="11">
        <v>510899039</v>
      </c>
      <c r="T132" s="11">
        <v>1439223166</v>
      </c>
      <c r="U132" s="11">
        <v>15904668839</v>
      </c>
      <c r="V132" s="11">
        <v>692353677</v>
      </c>
      <c r="W132" s="11">
        <v>412838398</v>
      </c>
      <c r="X132" s="11">
        <v>1725187517</v>
      </c>
      <c r="Y132" s="11">
        <v>-2062096284</v>
      </c>
      <c r="Z132" s="11">
        <v>-69382461</v>
      </c>
      <c r="AA132" s="11">
        <v>-698900847</v>
      </c>
      <c r="AB132" s="11" t="s">
        <v>12</v>
      </c>
      <c r="AC132" s="11"/>
      <c r="AD132" s="11" t="s">
        <v>31</v>
      </c>
      <c r="AE132" s="11">
        <v>1000891437</v>
      </c>
      <c r="AF132" s="11">
        <v>-308537760</v>
      </c>
      <c r="AG132" s="11">
        <v>692353677</v>
      </c>
      <c r="AH132" s="11">
        <v>2800644921</v>
      </c>
      <c r="AI132" s="11">
        <v>-2387806524</v>
      </c>
      <c r="AJ132" s="11">
        <v>412838398</v>
      </c>
      <c r="AK132" s="11">
        <v>2716490653</v>
      </c>
      <c r="AL132" s="11">
        <v>-991303136</v>
      </c>
      <c r="AM132" s="11">
        <v>1725187517</v>
      </c>
      <c r="AN132" s="11">
        <v>8204802930</v>
      </c>
      <c r="AO132" s="11">
        <v>-10266899214</v>
      </c>
      <c r="AP132" s="11">
        <v>-2062096284</v>
      </c>
      <c r="AQ132" s="11">
        <v>441516578</v>
      </c>
      <c r="AR132" s="11">
        <v>-510899039</v>
      </c>
      <c r="AS132" s="11">
        <v>-69382461</v>
      </c>
      <c r="AT132" s="11">
        <v>740322320</v>
      </c>
      <c r="AU132" s="11">
        <v>-1439223166</v>
      </c>
      <c r="AV132" s="11">
        <v>-698900847</v>
      </c>
    </row>
    <row r="133" spans="1:48" x14ac:dyDescent="0.2">
      <c r="A133" s="8">
        <f>DATE(C133,F133,E133)</f>
        <v>38807</v>
      </c>
      <c r="B133" s="7" t="s">
        <v>32</v>
      </c>
      <c r="C133" s="9">
        <v>2006</v>
      </c>
      <c r="D133" s="10">
        <f t="shared" si="1"/>
        <v>1</v>
      </c>
      <c r="E133" s="7">
        <f t="shared" si="2"/>
        <v>31</v>
      </c>
      <c r="F133" s="7">
        <f t="shared" si="3"/>
        <v>3</v>
      </c>
      <c r="G133" s="7" t="s">
        <v>167</v>
      </c>
      <c r="H133" s="11">
        <v>826987805</v>
      </c>
      <c r="I133" s="11">
        <v>2008831076</v>
      </c>
      <c r="J133" s="11">
        <v>1049714038</v>
      </c>
      <c r="K133" s="11">
        <v>6782587286</v>
      </c>
      <c r="L133" s="11">
        <v>716627944</v>
      </c>
      <c r="M133" s="11">
        <v>568714922</v>
      </c>
      <c r="N133" s="11">
        <v>11953463070</v>
      </c>
      <c r="O133" s="11">
        <v>559665676</v>
      </c>
      <c r="P133" s="11">
        <v>1153698850</v>
      </c>
      <c r="Q133" s="11">
        <v>462650000</v>
      </c>
      <c r="R133" s="11">
        <v>7682183662</v>
      </c>
      <c r="S133" s="11">
        <v>960214338</v>
      </c>
      <c r="T133" s="11">
        <v>1135050545</v>
      </c>
      <c r="U133" s="11">
        <v>11953463070</v>
      </c>
      <c r="V133" s="11">
        <v>267322130</v>
      </c>
      <c r="W133" s="11">
        <v>855132226</v>
      </c>
      <c r="X133" s="11">
        <v>587064038</v>
      </c>
      <c r="Y133" s="11">
        <v>-899596376</v>
      </c>
      <c r="Z133" s="11">
        <v>-243586395</v>
      </c>
      <c r="AA133" s="11">
        <v>-566335623</v>
      </c>
      <c r="AB133" s="11" t="s">
        <v>12</v>
      </c>
      <c r="AC133" s="11"/>
      <c r="AD133" s="11" t="s">
        <v>32</v>
      </c>
      <c r="AE133" s="11">
        <v>826987805</v>
      </c>
      <c r="AF133" s="11">
        <v>-559665676</v>
      </c>
      <c r="AG133" s="11">
        <v>267322130</v>
      </c>
      <c r="AH133" s="11">
        <v>2008831076</v>
      </c>
      <c r="AI133" s="11">
        <v>-1153698850</v>
      </c>
      <c r="AJ133" s="11">
        <v>855132226</v>
      </c>
      <c r="AK133" s="11">
        <v>1049714038</v>
      </c>
      <c r="AL133" s="11">
        <v>-462650000</v>
      </c>
      <c r="AM133" s="11">
        <v>587064038</v>
      </c>
      <c r="AN133" s="11">
        <v>6782587286</v>
      </c>
      <c r="AO133" s="11">
        <v>-7682183662</v>
      </c>
      <c r="AP133" s="11">
        <v>-899596376</v>
      </c>
      <c r="AQ133" s="11">
        <v>716627944</v>
      </c>
      <c r="AR133" s="11">
        <v>-960214338</v>
      </c>
      <c r="AS133" s="11">
        <v>-243586395</v>
      </c>
      <c r="AT133" s="11">
        <v>568714922</v>
      </c>
      <c r="AU133" s="11">
        <v>-1135050545</v>
      </c>
      <c r="AV133" s="11">
        <v>-566335623</v>
      </c>
    </row>
    <row r="134" spans="1:48" x14ac:dyDescent="0.2">
      <c r="A134" s="8">
        <f>DATE(C134,F134,E134)</f>
        <v>38898</v>
      </c>
      <c r="B134" s="7" t="s">
        <v>33</v>
      </c>
      <c r="C134" s="9">
        <v>2006</v>
      </c>
      <c r="D134" s="10">
        <f t="shared" si="1"/>
        <v>2</v>
      </c>
      <c r="E134" s="7">
        <f t="shared" si="2"/>
        <v>30</v>
      </c>
      <c r="F134" s="7">
        <f t="shared" si="3"/>
        <v>6</v>
      </c>
      <c r="G134" s="7" t="s">
        <v>167</v>
      </c>
      <c r="H134" s="11">
        <v>1048193136</v>
      </c>
      <c r="I134" s="11">
        <v>2789476607</v>
      </c>
      <c r="J134" s="11">
        <v>1229427098</v>
      </c>
      <c r="K134" s="11">
        <v>8329218734</v>
      </c>
      <c r="L134" s="11">
        <v>557314624</v>
      </c>
      <c r="M134" s="11">
        <v>635566607</v>
      </c>
      <c r="N134" s="11">
        <v>14589196806</v>
      </c>
      <c r="O134" s="11">
        <v>799833888</v>
      </c>
      <c r="P134" s="11">
        <v>1978681140</v>
      </c>
      <c r="Q134" s="11">
        <v>1806518332</v>
      </c>
      <c r="R134" s="11">
        <v>7924556197</v>
      </c>
      <c r="S134" s="11">
        <v>848725101</v>
      </c>
      <c r="T134" s="11">
        <v>1230882148</v>
      </c>
      <c r="U134" s="11">
        <v>14589196806</v>
      </c>
      <c r="V134" s="11">
        <v>248359247</v>
      </c>
      <c r="W134" s="11">
        <v>810795467</v>
      </c>
      <c r="X134" s="11">
        <v>-577091234</v>
      </c>
      <c r="Y134" s="11">
        <v>404662538</v>
      </c>
      <c r="Z134" s="11">
        <v>-291410478</v>
      </c>
      <c r="AA134" s="11">
        <v>-595315541</v>
      </c>
      <c r="AB134" s="11" t="s">
        <v>12</v>
      </c>
      <c r="AC134" s="11"/>
      <c r="AD134" s="11" t="s">
        <v>33</v>
      </c>
      <c r="AE134" s="11">
        <v>1048193136</v>
      </c>
      <c r="AF134" s="11">
        <v>-799833888</v>
      </c>
      <c r="AG134" s="11">
        <v>248359247</v>
      </c>
      <c r="AH134" s="11">
        <v>2789476607</v>
      </c>
      <c r="AI134" s="11">
        <v>-1978681140</v>
      </c>
      <c r="AJ134" s="11">
        <v>810795467</v>
      </c>
      <c r="AK134" s="11">
        <v>1229427098</v>
      </c>
      <c r="AL134" s="11">
        <v>-1806518332</v>
      </c>
      <c r="AM134" s="11">
        <v>-577091234</v>
      </c>
      <c r="AN134" s="11">
        <v>8329218734</v>
      </c>
      <c r="AO134" s="11">
        <v>-7924556197</v>
      </c>
      <c r="AP134" s="11">
        <v>404662538</v>
      </c>
      <c r="AQ134" s="11">
        <v>557314624</v>
      </c>
      <c r="AR134" s="11">
        <v>-848725101</v>
      </c>
      <c r="AS134" s="11">
        <v>-291410478</v>
      </c>
      <c r="AT134" s="11">
        <v>635566607</v>
      </c>
      <c r="AU134" s="11">
        <v>-1230882148</v>
      </c>
      <c r="AV134" s="11">
        <v>-595315541</v>
      </c>
    </row>
    <row r="135" spans="1:48" x14ac:dyDescent="0.2">
      <c r="A135" s="8">
        <f>DATE(C135,F135,E135)</f>
        <v>38990</v>
      </c>
      <c r="B135" s="7" t="s">
        <v>34</v>
      </c>
      <c r="C135" s="9">
        <v>2006</v>
      </c>
      <c r="D135" s="10">
        <f t="shared" si="1"/>
        <v>3</v>
      </c>
      <c r="E135" s="7">
        <f t="shared" si="2"/>
        <v>30</v>
      </c>
      <c r="F135" s="7">
        <f t="shared" si="3"/>
        <v>9</v>
      </c>
      <c r="G135" s="7" t="s">
        <v>167</v>
      </c>
      <c r="H135" s="11">
        <v>3840708634</v>
      </c>
      <c r="I135" s="11">
        <v>3929711086</v>
      </c>
      <c r="J135" s="11">
        <v>1774579539</v>
      </c>
      <c r="K135" s="11">
        <v>6335085998</v>
      </c>
      <c r="L135" s="11">
        <v>680477692</v>
      </c>
      <c r="M135" s="11">
        <v>486444265</v>
      </c>
      <c r="N135" s="11">
        <v>17047007214</v>
      </c>
      <c r="O135" s="11">
        <v>228954500</v>
      </c>
      <c r="P135" s="11">
        <v>1443005231</v>
      </c>
      <c r="Q135" s="11">
        <v>4279932008</v>
      </c>
      <c r="R135" s="11">
        <v>7662278742</v>
      </c>
      <c r="S135" s="11">
        <v>2160914208</v>
      </c>
      <c r="T135" s="11">
        <v>1271922526</v>
      </c>
      <c r="U135" s="11">
        <v>17047007214</v>
      </c>
      <c r="V135" s="11">
        <v>3611754134</v>
      </c>
      <c r="W135" s="11">
        <v>2486705855</v>
      </c>
      <c r="X135" s="11">
        <v>-2505352468</v>
      </c>
      <c r="Y135" s="11">
        <v>-1327192744</v>
      </c>
      <c r="Z135" s="11">
        <v>-1480436516</v>
      </c>
      <c r="AA135" s="11">
        <v>-785478261</v>
      </c>
      <c r="AB135" s="11" t="s">
        <v>12</v>
      </c>
      <c r="AC135" s="11"/>
      <c r="AD135" s="11" t="s">
        <v>34</v>
      </c>
      <c r="AE135" s="11">
        <v>3840708634</v>
      </c>
      <c r="AF135" s="11">
        <v>-228954500</v>
      </c>
      <c r="AG135" s="11">
        <v>3611754134</v>
      </c>
      <c r="AH135" s="11">
        <v>3929711086</v>
      </c>
      <c r="AI135" s="11">
        <v>-1443005231</v>
      </c>
      <c r="AJ135" s="11">
        <v>2486705855</v>
      </c>
      <c r="AK135" s="11">
        <v>1774579539</v>
      </c>
      <c r="AL135" s="11">
        <v>-4279932008</v>
      </c>
      <c r="AM135" s="11">
        <v>-2505352468</v>
      </c>
      <c r="AN135" s="11">
        <v>6335085998</v>
      </c>
      <c r="AO135" s="11">
        <v>-7662278742</v>
      </c>
      <c r="AP135" s="11">
        <v>-1327192744</v>
      </c>
      <c r="AQ135" s="11">
        <v>680477692</v>
      </c>
      <c r="AR135" s="11">
        <v>-2160914208</v>
      </c>
      <c r="AS135" s="11">
        <v>-1480436516</v>
      </c>
      <c r="AT135" s="11">
        <v>486444265</v>
      </c>
      <c r="AU135" s="11">
        <v>-1271922526</v>
      </c>
      <c r="AV135" s="11">
        <v>-785478261</v>
      </c>
    </row>
    <row r="136" spans="1:48" x14ac:dyDescent="0.2">
      <c r="A136" s="8">
        <f>DATE(C136,F136,E136)</f>
        <v>39082</v>
      </c>
      <c r="B136" s="7" t="s">
        <v>35</v>
      </c>
      <c r="C136" s="9">
        <v>2006</v>
      </c>
      <c r="D136" s="10">
        <f t="shared" si="1"/>
        <v>4</v>
      </c>
      <c r="E136" s="7">
        <f t="shared" si="2"/>
        <v>31</v>
      </c>
      <c r="F136" s="7">
        <f t="shared" si="3"/>
        <v>12</v>
      </c>
      <c r="G136" s="7" t="s">
        <v>167</v>
      </c>
      <c r="H136" s="11">
        <v>1750375751</v>
      </c>
      <c r="I136" s="11">
        <v>8758099587</v>
      </c>
      <c r="J136" s="11">
        <v>1500932551</v>
      </c>
      <c r="K136" s="11">
        <v>7818334364</v>
      </c>
      <c r="L136" s="11">
        <v>456654486</v>
      </c>
      <c r="M136" s="11">
        <v>523163096</v>
      </c>
      <c r="N136" s="11">
        <v>20807559835</v>
      </c>
      <c r="O136" s="11">
        <v>266304600</v>
      </c>
      <c r="P136" s="11">
        <v>1966837359</v>
      </c>
      <c r="Q136" s="11">
        <v>6165158120</v>
      </c>
      <c r="R136" s="11">
        <v>8733449666</v>
      </c>
      <c r="S136" s="11">
        <v>1948322516</v>
      </c>
      <c r="T136" s="11">
        <v>1727487574</v>
      </c>
      <c r="U136" s="11">
        <v>20807559835</v>
      </c>
      <c r="V136" s="11">
        <v>1484071151</v>
      </c>
      <c r="W136" s="11">
        <v>6791262228</v>
      </c>
      <c r="X136" s="11">
        <v>-4664225569</v>
      </c>
      <c r="Y136" s="11">
        <v>-915115302</v>
      </c>
      <c r="Z136" s="11">
        <v>-1491668030</v>
      </c>
      <c r="AA136" s="11">
        <v>-1204324478</v>
      </c>
      <c r="AB136" s="11" t="s">
        <v>12</v>
      </c>
      <c r="AC136" s="11"/>
      <c r="AD136" s="11" t="s">
        <v>35</v>
      </c>
      <c r="AE136" s="11">
        <v>1750375751</v>
      </c>
      <c r="AF136" s="11">
        <v>-266304600</v>
      </c>
      <c r="AG136" s="11">
        <v>1484071151</v>
      </c>
      <c r="AH136" s="11">
        <v>8758099587</v>
      </c>
      <c r="AI136" s="11">
        <v>-1966837359</v>
      </c>
      <c r="AJ136" s="11">
        <v>6791262228</v>
      </c>
      <c r="AK136" s="11">
        <v>1500932551</v>
      </c>
      <c r="AL136" s="11">
        <v>-6165158120</v>
      </c>
      <c r="AM136" s="11">
        <v>-4664225569</v>
      </c>
      <c r="AN136" s="11">
        <v>7818334364</v>
      </c>
      <c r="AO136" s="11">
        <v>-8733449666</v>
      </c>
      <c r="AP136" s="11">
        <v>-915115302</v>
      </c>
      <c r="AQ136" s="11">
        <v>456654486</v>
      </c>
      <c r="AR136" s="11">
        <v>-1948322516</v>
      </c>
      <c r="AS136" s="11">
        <v>-1491668030</v>
      </c>
      <c r="AT136" s="11">
        <v>523163096</v>
      </c>
      <c r="AU136" s="11">
        <v>-1727487574</v>
      </c>
      <c r="AV136" s="11">
        <v>-1204324478</v>
      </c>
    </row>
    <row r="137" spans="1:48" x14ac:dyDescent="0.2">
      <c r="A137" s="8">
        <f>DATE(C137,F137,E137)</f>
        <v>39172</v>
      </c>
      <c r="B137" s="7" t="s">
        <v>36</v>
      </c>
      <c r="C137" s="9">
        <v>2007</v>
      </c>
      <c r="D137" s="10">
        <f t="shared" si="1"/>
        <v>1</v>
      </c>
      <c r="E137" s="7">
        <f t="shared" si="2"/>
        <v>31</v>
      </c>
      <c r="F137" s="7">
        <f t="shared" si="3"/>
        <v>3</v>
      </c>
      <c r="G137" s="7" t="s">
        <v>167</v>
      </c>
      <c r="H137" s="11">
        <v>572029546</v>
      </c>
      <c r="I137" s="11">
        <v>10865504056</v>
      </c>
      <c r="J137" s="11">
        <v>7355491838</v>
      </c>
      <c r="K137" s="11">
        <v>7754741080</v>
      </c>
      <c r="L137" s="11">
        <v>379120485</v>
      </c>
      <c r="M137" s="11">
        <v>386182360</v>
      </c>
      <c r="N137" s="11">
        <v>27313069363</v>
      </c>
      <c r="O137" s="11">
        <v>610000000</v>
      </c>
      <c r="P137" s="11">
        <v>2633399186</v>
      </c>
      <c r="Q137" s="11">
        <v>7784936683</v>
      </c>
      <c r="R137" s="11">
        <v>14530009750</v>
      </c>
      <c r="S137" s="11">
        <v>559819809</v>
      </c>
      <c r="T137" s="11">
        <v>1194903935</v>
      </c>
      <c r="U137" s="11">
        <v>27313069363</v>
      </c>
      <c r="V137" s="11">
        <v>-37970454</v>
      </c>
      <c r="W137" s="11">
        <v>8232104870</v>
      </c>
      <c r="X137" s="11">
        <v>-429444846</v>
      </c>
      <c r="Y137" s="11">
        <v>-6775268670</v>
      </c>
      <c r="Z137" s="11">
        <v>-180699325</v>
      </c>
      <c r="AA137" s="11">
        <v>-808721575</v>
      </c>
      <c r="AB137" s="11" t="s">
        <v>12</v>
      </c>
      <c r="AC137" s="11"/>
      <c r="AD137" s="11" t="s">
        <v>36</v>
      </c>
      <c r="AE137" s="11">
        <v>572029546</v>
      </c>
      <c r="AF137" s="11">
        <v>-610000000</v>
      </c>
      <c r="AG137" s="11">
        <v>-37970454</v>
      </c>
      <c r="AH137" s="11">
        <v>10865504056</v>
      </c>
      <c r="AI137" s="11">
        <v>-2633399186</v>
      </c>
      <c r="AJ137" s="11">
        <v>8232104870</v>
      </c>
      <c r="AK137" s="11">
        <v>7355491838</v>
      </c>
      <c r="AL137" s="11">
        <v>-7784936683</v>
      </c>
      <c r="AM137" s="11">
        <v>-429444846</v>
      </c>
      <c r="AN137" s="11">
        <v>7754741080</v>
      </c>
      <c r="AO137" s="11">
        <v>-14530009750</v>
      </c>
      <c r="AP137" s="11">
        <v>-6775268670</v>
      </c>
      <c r="AQ137" s="11">
        <v>379120485</v>
      </c>
      <c r="AR137" s="11">
        <v>-559819809</v>
      </c>
      <c r="AS137" s="11">
        <v>-180699325</v>
      </c>
      <c r="AT137" s="11">
        <v>386182360</v>
      </c>
      <c r="AU137" s="11">
        <v>-1194903935</v>
      </c>
      <c r="AV137" s="11">
        <v>-808721575</v>
      </c>
    </row>
    <row r="138" spans="1:48" x14ac:dyDescent="0.2">
      <c r="A138" s="8">
        <f>DATE(C138,F138,E138)</f>
        <v>39263</v>
      </c>
      <c r="B138" s="7" t="s">
        <v>37</v>
      </c>
      <c r="C138" s="9">
        <v>2007</v>
      </c>
      <c r="D138" s="10">
        <f t="shared" si="1"/>
        <v>2</v>
      </c>
      <c r="E138" s="7">
        <f t="shared" si="2"/>
        <v>30</v>
      </c>
      <c r="F138" s="7">
        <f t="shared" si="3"/>
        <v>6</v>
      </c>
      <c r="G138" s="7" t="s">
        <v>167</v>
      </c>
      <c r="H138" s="11">
        <v>7275599803</v>
      </c>
      <c r="I138" s="11">
        <v>3385704254</v>
      </c>
      <c r="J138" s="11">
        <v>1270867409</v>
      </c>
      <c r="K138" s="11">
        <v>9946627550</v>
      </c>
      <c r="L138" s="11">
        <v>466730769</v>
      </c>
      <c r="M138" s="11">
        <v>487706538</v>
      </c>
      <c r="N138" s="11">
        <v>22833236324</v>
      </c>
      <c r="O138" s="11">
        <v>477383333</v>
      </c>
      <c r="P138" s="11">
        <v>2007855922</v>
      </c>
      <c r="Q138" s="11">
        <v>7898107497</v>
      </c>
      <c r="R138" s="11">
        <v>10459249219</v>
      </c>
      <c r="S138" s="11">
        <v>504941644</v>
      </c>
      <c r="T138" s="11">
        <v>1485698710</v>
      </c>
      <c r="U138" s="11">
        <v>22833236324</v>
      </c>
      <c r="V138" s="11">
        <v>6798216470</v>
      </c>
      <c r="W138" s="11">
        <v>1377848333</v>
      </c>
      <c r="X138" s="11">
        <v>-6627240087</v>
      </c>
      <c r="Y138" s="11">
        <v>-512621669</v>
      </c>
      <c r="Z138" s="11">
        <v>-38210875</v>
      </c>
      <c r="AA138" s="11">
        <v>-997992172</v>
      </c>
      <c r="AB138" s="11" t="s">
        <v>12</v>
      </c>
      <c r="AC138" s="11"/>
      <c r="AD138" s="11" t="s">
        <v>37</v>
      </c>
      <c r="AE138" s="11">
        <v>7275599803</v>
      </c>
      <c r="AF138" s="11">
        <v>-477383333</v>
      </c>
      <c r="AG138" s="11">
        <v>6798216470</v>
      </c>
      <c r="AH138" s="11">
        <v>3385704254</v>
      </c>
      <c r="AI138" s="11">
        <v>-2007855922</v>
      </c>
      <c r="AJ138" s="11">
        <v>1377848333</v>
      </c>
      <c r="AK138" s="11">
        <v>1270867409</v>
      </c>
      <c r="AL138" s="11">
        <v>-7898107497</v>
      </c>
      <c r="AM138" s="11">
        <v>-6627240087</v>
      </c>
      <c r="AN138" s="11">
        <v>9946627550</v>
      </c>
      <c r="AO138" s="11">
        <v>-10459249219</v>
      </c>
      <c r="AP138" s="11">
        <v>-512621669</v>
      </c>
      <c r="AQ138" s="11">
        <v>466730769</v>
      </c>
      <c r="AR138" s="11">
        <v>-504941644</v>
      </c>
      <c r="AS138" s="11">
        <v>-38210875</v>
      </c>
      <c r="AT138" s="11">
        <v>487706538</v>
      </c>
      <c r="AU138" s="11">
        <v>-1485698710</v>
      </c>
      <c r="AV138" s="11">
        <v>-997992172</v>
      </c>
    </row>
    <row r="139" spans="1:48" x14ac:dyDescent="0.2">
      <c r="A139" s="8">
        <f>DATE(C139,F139,E139)</f>
        <v>39355</v>
      </c>
      <c r="B139" s="7" t="s">
        <v>38</v>
      </c>
      <c r="C139" s="9">
        <v>2007</v>
      </c>
      <c r="D139" s="10">
        <f t="shared" si="1"/>
        <v>3</v>
      </c>
      <c r="E139" s="7">
        <f t="shared" si="2"/>
        <v>30</v>
      </c>
      <c r="F139" s="7">
        <f t="shared" si="3"/>
        <v>9</v>
      </c>
      <c r="G139" s="7" t="s">
        <v>167</v>
      </c>
      <c r="H139" s="11">
        <v>4040283332</v>
      </c>
      <c r="I139" s="11">
        <v>2307535126</v>
      </c>
      <c r="J139" s="11">
        <v>2322080227</v>
      </c>
      <c r="K139" s="11">
        <v>8146182634</v>
      </c>
      <c r="L139" s="11">
        <v>629992121</v>
      </c>
      <c r="M139" s="11">
        <v>441469373</v>
      </c>
      <c r="N139" s="11">
        <v>17887542812</v>
      </c>
      <c r="O139" s="11">
        <v>563871792</v>
      </c>
      <c r="P139" s="11">
        <v>2936728251</v>
      </c>
      <c r="Q139" s="11">
        <v>878359457</v>
      </c>
      <c r="R139" s="11">
        <v>11835555914</v>
      </c>
      <c r="S139" s="11">
        <v>552769418</v>
      </c>
      <c r="T139" s="11">
        <v>1120257980</v>
      </c>
      <c r="U139" s="11">
        <v>17887542812</v>
      </c>
      <c r="V139" s="11">
        <v>3476411540</v>
      </c>
      <c r="W139" s="11">
        <v>-629193126</v>
      </c>
      <c r="X139" s="11">
        <v>1443720770</v>
      </c>
      <c r="Y139" s="11">
        <v>-3689373280</v>
      </c>
      <c r="Z139" s="11">
        <v>77222703</v>
      </c>
      <c r="AA139" s="11">
        <v>-678788607</v>
      </c>
      <c r="AB139" s="11" t="s">
        <v>12</v>
      </c>
      <c r="AC139" s="11"/>
      <c r="AD139" s="11" t="s">
        <v>38</v>
      </c>
      <c r="AE139" s="11">
        <v>4040283332</v>
      </c>
      <c r="AF139" s="11">
        <v>-563871792</v>
      </c>
      <c r="AG139" s="11">
        <v>3476411540</v>
      </c>
      <c r="AH139" s="11">
        <v>2307535126</v>
      </c>
      <c r="AI139" s="11">
        <v>-2936728251</v>
      </c>
      <c r="AJ139" s="11">
        <v>-629193126</v>
      </c>
      <c r="AK139" s="11">
        <v>2322080227</v>
      </c>
      <c r="AL139" s="11">
        <v>-878359457</v>
      </c>
      <c r="AM139" s="11">
        <v>1443720770</v>
      </c>
      <c r="AN139" s="11">
        <v>8146182634</v>
      </c>
      <c r="AO139" s="11">
        <v>-11835555914</v>
      </c>
      <c r="AP139" s="11">
        <v>-3689373280</v>
      </c>
      <c r="AQ139" s="11">
        <v>629992121</v>
      </c>
      <c r="AR139" s="11">
        <v>-552769418</v>
      </c>
      <c r="AS139" s="11">
        <v>77222703</v>
      </c>
      <c r="AT139" s="11">
        <v>441469373</v>
      </c>
      <c r="AU139" s="11">
        <v>-1120257980</v>
      </c>
      <c r="AV139" s="11">
        <v>-678788607</v>
      </c>
    </row>
    <row r="140" spans="1:48" x14ac:dyDescent="0.2">
      <c r="A140" s="8">
        <f>DATE(C140,F140,E140)</f>
        <v>39447</v>
      </c>
      <c r="B140" s="7" t="s">
        <v>39</v>
      </c>
      <c r="C140" s="9">
        <v>2007</v>
      </c>
      <c r="D140" s="10">
        <f t="shared" si="1"/>
        <v>4</v>
      </c>
      <c r="E140" s="7">
        <f t="shared" si="2"/>
        <v>31</v>
      </c>
      <c r="F140" s="7">
        <f t="shared" si="3"/>
        <v>12</v>
      </c>
      <c r="G140" s="7" t="s">
        <v>167</v>
      </c>
      <c r="H140" s="11">
        <v>921306250</v>
      </c>
      <c r="I140" s="11">
        <v>2267143936</v>
      </c>
      <c r="J140" s="11">
        <v>2027682258</v>
      </c>
      <c r="K140" s="11">
        <v>7135053793</v>
      </c>
      <c r="L140" s="11">
        <v>411109953</v>
      </c>
      <c r="M140" s="11">
        <v>380346704</v>
      </c>
      <c r="N140" s="11">
        <v>13142642893</v>
      </c>
      <c r="O140" s="11">
        <v>1061134713</v>
      </c>
      <c r="P140" s="11">
        <v>2117577812</v>
      </c>
      <c r="Q140" s="11">
        <v>1715839717</v>
      </c>
      <c r="R140" s="11">
        <v>6474955515</v>
      </c>
      <c r="S140" s="11">
        <v>642689120</v>
      </c>
      <c r="T140" s="11">
        <v>1130446016</v>
      </c>
      <c r="U140" s="11">
        <v>13142642893</v>
      </c>
      <c r="V140" s="11">
        <v>-139828463</v>
      </c>
      <c r="W140" s="11">
        <v>149566124</v>
      </c>
      <c r="X140" s="11">
        <v>311842541</v>
      </c>
      <c r="Y140" s="11">
        <v>660098278</v>
      </c>
      <c r="Z140" s="11">
        <v>-231579167</v>
      </c>
      <c r="AA140" s="11">
        <v>-750099313</v>
      </c>
      <c r="AB140" s="11" t="s">
        <v>12</v>
      </c>
      <c r="AC140" s="11"/>
      <c r="AD140" s="11" t="s">
        <v>39</v>
      </c>
      <c r="AE140" s="11">
        <v>921306250</v>
      </c>
      <c r="AF140" s="11">
        <v>-1061134713</v>
      </c>
      <c r="AG140" s="11">
        <v>-139828463</v>
      </c>
      <c r="AH140" s="11">
        <v>2267143936</v>
      </c>
      <c r="AI140" s="11">
        <v>-2117577812</v>
      </c>
      <c r="AJ140" s="11">
        <v>149566124</v>
      </c>
      <c r="AK140" s="11">
        <v>2027682258</v>
      </c>
      <c r="AL140" s="11">
        <v>-1715839717</v>
      </c>
      <c r="AM140" s="11">
        <v>311842541</v>
      </c>
      <c r="AN140" s="11">
        <v>7135053793</v>
      </c>
      <c r="AO140" s="11">
        <v>-6474955515</v>
      </c>
      <c r="AP140" s="11">
        <v>660098278</v>
      </c>
      <c r="AQ140" s="11">
        <v>411109953</v>
      </c>
      <c r="AR140" s="11">
        <v>-642689120</v>
      </c>
      <c r="AS140" s="11">
        <v>-231579167</v>
      </c>
      <c r="AT140" s="11">
        <v>380346704</v>
      </c>
      <c r="AU140" s="11">
        <v>-1130446016</v>
      </c>
      <c r="AV140" s="11">
        <v>-750099313</v>
      </c>
    </row>
    <row r="141" spans="1:48" x14ac:dyDescent="0.2">
      <c r="A141" s="8">
        <f>DATE(C141,F141,E141)</f>
        <v>39538</v>
      </c>
      <c r="B141" s="7" t="s">
        <v>40</v>
      </c>
      <c r="C141" s="9">
        <v>2008</v>
      </c>
      <c r="D141" s="10">
        <f t="shared" si="1"/>
        <v>1</v>
      </c>
      <c r="E141" s="7">
        <f t="shared" si="2"/>
        <v>31</v>
      </c>
      <c r="F141" s="7">
        <f t="shared" si="3"/>
        <v>3</v>
      </c>
      <c r="G141" s="7" t="s">
        <v>167</v>
      </c>
      <c r="H141" s="11">
        <v>572555000</v>
      </c>
      <c r="I141" s="11">
        <v>1845227678</v>
      </c>
      <c r="J141" s="11">
        <v>1093418313</v>
      </c>
      <c r="K141" s="11">
        <v>4963206398</v>
      </c>
      <c r="L141" s="11">
        <v>636983857</v>
      </c>
      <c r="M141" s="11">
        <v>484077833</v>
      </c>
      <c r="N141" s="11">
        <v>9595469078</v>
      </c>
      <c r="O141" s="11">
        <v>981207661</v>
      </c>
      <c r="P141" s="11">
        <v>909232253</v>
      </c>
      <c r="Q141" s="11">
        <v>1397081190</v>
      </c>
      <c r="R141" s="11">
        <v>4990039486</v>
      </c>
      <c r="S141" s="11">
        <v>492593636</v>
      </c>
      <c r="T141" s="11">
        <v>825314853</v>
      </c>
      <c r="U141" s="11">
        <v>9595469078</v>
      </c>
      <c r="V141" s="11">
        <v>-408652661</v>
      </c>
      <c r="W141" s="11">
        <v>935995425</v>
      </c>
      <c r="X141" s="11">
        <v>-303662877</v>
      </c>
      <c r="Y141" s="11">
        <v>-26833089</v>
      </c>
      <c r="Z141" s="11">
        <v>144390221</v>
      </c>
      <c r="AA141" s="11">
        <v>-341237020</v>
      </c>
      <c r="AB141" s="11" t="s">
        <v>12</v>
      </c>
      <c r="AC141" s="11"/>
      <c r="AD141" s="11" t="s">
        <v>40</v>
      </c>
      <c r="AE141" s="11">
        <v>572555000</v>
      </c>
      <c r="AF141" s="11">
        <v>-981207661</v>
      </c>
      <c r="AG141" s="11">
        <v>-408652661</v>
      </c>
      <c r="AH141" s="11">
        <v>1845227678</v>
      </c>
      <c r="AI141" s="11">
        <v>-909232253</v>
      </c>
      <c r="AJ141" s="11">
        <v>935995425</v>
      </c>
      <c r="AK141" s="11">
        <v>1093418313</v>
      </c>
      <c r="AL141" s="11">
        <v>-1397081190</v>
      </c>
      <c r="AM141" s="11">
        <v>-303662877</v>
      </c>
      <c r="AN141" s="11">
        <v>4963206398</v>
      </c>
      <c r="AO141" s="11">
        <v>-4990039486</v>
      </c>
      <c r="AP141" s="11">
        <v>-26833089</v>
      </c>
      <c r="AQ141" s="11">
        <v>636983857</v>
      </c>
      <c r="AR141" s="11">
        <v>-492593636</v>
      </c>
      <c r="AS141" s="11">
        <v>144390221</v>
      </c>
      <c r="AT141" s="11">
        <v>484077833</v>
      </c>
      <c r="AU141" s="11">
        <v>-825314853</v>
      </c>
      <c r="AV141" s="11">
        <v>-341237020</v>
      </c>
    </row>
    <row r="142" spans="1:48" x14ac:dyDescent="0.2">
      <c r="A142" s="8">
        <f>DATE(C142,F142,E142)</f>
        <v>39629</v>
      </c>
      <c r="B142" s="7" t="s">
        <v>41</v>
      </c>
      <c r="C142" s="9">
        <v>2008</v>
      </c>
      <c r="D142" s="10">
        <f t="shared" si="1"/>
        <v>2</v>
      </c>
      <c r="E142" s="7">
        <f t="shared" si="2"/>
        <v>30</v>
      </c>
      <c r="F142" s="7">
        <f t="shared" si="3"/>
        <v>6</v>
      </c>
      <c r="G142" s="7" t="s">
        <v>167</v>
      </c>
      <c r="H142" s="11">
        <v>318803423</v>
      </c>
      <c r="I142" s="11">
        <v>1158428335</v>
      </c>
      <c r="J142" s="11">
        <v>369869934</v>
      </c>
      <c r="K142" s="11">
        <v>4147181107</v>
      </c>
      <c r="L142" s="11">
        <v>341556273</v>
      </c>
      <c r="M142" s="11">
        <v>343078543</v>
      </c>
      <c r="N142" s="11">
        <v>6678917615</v>
      </c>
      <c r="O142" s="11">
        <v>298768686</v>
      </c>
      <c r="P142" s="11">
        <v>685068045</v>
      </c>
      <c r="Q142" s="11">
        <v>417318689</v>
      </c>
      <c r="R142" s="11">
        <v>3914317061</v>
      </c>
      <c r="S142" s="11">
        <v>653358902</v>
      </c>
      <c r="T142" s="11">
        <v>710086232</v>
      </c>
      <c r="U142" s="11">
        <v>6678917615</v>
      </c>
      <c r="V142" s="11">
        <v>20034737</v>
      </c>
      <c r="W142" s="11">
        <v>473360290</v>
      </c>
      <c r="X142" s="11">
        <v>-47448755</v>
      </c>
      <c r="Y142" s="11">
        <v>232864046</v>
      </c>
      <c r="Z142" s="11">
        <v>-311802629</v>
      </c>
      <c r="AA142" s="11">
        <v>-367007689</v>
      </c>
      <c r="AB142" s="11" t="s">
        <v>12</v>
      </c>
      <c r="AC142" s="11"/>
      <c r="AD142" s="11" t="s">
        <v>41</v>
      </c>
      <c r="AE142" s="11">
        <v>318803423</v>
      </c>
      <c r="AF142" s="11">
        <v>-298768686</v>
      </c>
      <c r="AG142" s="11">
        <v>20034737</v>
      </c>
      <c r="AH142" s="11">
        <v>1158428335</v>
      </c>
      <c r="AI142" s="11">
        <v>-685068045</v>
      </c>
      <c r="AJ142" s="11">
        <v>473360290</v>
      </c>
      <c r="AK142" s="11">
        <v>369869934</v>
      </c>
      <c r="AL142" s="11">
        <v>-417318689</v>
      </c>
      <c r="AM142" s="11">
        <v>-47448755</v>
      </c>
      <c r="AN142" s="11">
        <v>4147181107</v>
      </c>
      <c r="AO142" s="11">
        <v>-3914317061</v>
      </c>
      <c r="AP142" s="11">
        <v>232864046</v>
      </c>
      <c r="AQ142" s="11">
        <v>341556273</v>
      </c>
      <c r="AR142" s="11">
        <v>-653358902</v>
      </c>
      <c r="AS142" s="11">
        <v>-311802629</v>
      </c>
      <c r="AT142" s="11">
        <v>343078543</v>
      </c>
      <c r="AU142" s="11">
        <v>-710086232</v>
      </c>
      <c r="AV142" s="11">
        <v>-367007689</v>
      </c>
    </row>
    <row r="143" spans="1:48" x14ac:dyDescent="0.2">
      <c r="A143" s="8">
        <f>DATE(C143,F143,E143)</f>
        <v>39721</v>
      </c>
      <c r="B143" s="7" t="s">
        <v>42</v>
      </c>
      <c r="C143" s="9">
        <v>2008</v>
      </c>
      <c r="D143" s="10">
        <f t="shared" si="1"/>
        <v>3</v>
      </c>
      <c r="E143" s="7">
        <f t="shared" si="2"/>
        <v>30</v>
      </c>
      <c r="F143" s="7">
        <f t="shared" si="3"/>
        <v>9</v>
      </c>
      <c r="G143" s="7" t="s">
        <v>167</v>
      </c>
      <c r="H143" s="11">
        <v>139197333</v>
      </c>
      <c r="I143" s="11">
        <v>320074861</v>
      </c>
      <c r="J143" s="11">
        <v>244461867</v>
      </c>
      <c r="K143" s="11">
        <v>3787330776</v>
      </c>
      <c r="L143" s="11">
        <v>627643847</v>
      </c>
      <c r="M143" s="11">
        <v>252111032</v>
      </c>
      <c r="N143" s="11">
        <v>5370819716</v>
      </c>
      <c r="O143" s="11">
        <v>74862152</v>
      </c>
      <c r="P143" s="11">
        <v>514973401</v>
      </c>
      <c r="Q143" s="11">
        <v>530170690</v>
      </c>
      <c r="R143" s="11">
        <v>3165413357</v>
      </c>
      <c r="S143" s="11">
        <v>423763513</v>
      </c>
      <c r="T143" s="11">
        <v>661636604</v>
      </c>
      <c r="U143" s="11">
        <v>5370819716</v>
      </c>
      <c r="V143" s="11">
        <v>64335181</v>
      </c>
      <c r="W143" s="11">
        <v>-194898540</v>
      </c>
      <c r="X143" s="11">
        <v>-285708823</v>
      </c>
      <c r="Y143" s="11">
        <v>621917418</v>
      </c>
      <c r="Z143" s="11">
        <v>203880334</v>
      </c>
      <c r="AA143" s="11">
        <v>-409525571</v>
      </c>
      <c r="AB143" s="11" t="s">
        <v>12</v>
      </c>
      <c r="AC143" s="11"/>
      <c r="AD143" s="11" t="s">
        <v>42</v>
      </c>
      <c r="AE143" s="11">
        <v>139197333</v>
      </c>
      <c r="AF143" s="11">
        <v>-74862152</v>
      </c>
      <c r="AG143" s="11">
        <v>64335181</v>
      </c>
      <c r="AH143" s="11">
        <v>320074861</v>
      </c>
      <c r="AI143" s="11">
        <v>-514973401</v>
      </c>
      <c r="AJ143" s="11">
        <v>-194898540</v>
      </c>
      <c r="AK143" s="11">
        <v>244461867</v>
      </c>
      <c r="AL143" s="11">
        <v>-530170690</v>
      </c>
      <c r="AM143" s="11">
        <v>-285708823</v>
      </c>
      <c r="AN143" s="11">
        <v>3787330776</v>
      </c>
      <c r="AO143" s="11">
        <v>-3165413357</v>
      </c>
      <c r="AP143" s="11">
        <v>621917418</v>
      </c>
      <c r="AQ143" s="11">
        <v>627643847</v>
      </c>
      <c r="AR143" s="11">
        <v>-423763513</v>
      </c>
      <c r="AS143" s="11">
        <v>203880334</v>
      </c>
      <c r="AT143" s="11">
        <v>252111032</v>
      </c>
      <c r="AU143" s="11">
        <v>-661636604</v>
      </c>
      <c r="AV143" s="11">
        <v>-409525571</v>
      </c>
    </row>
    <row r="144" spans="1:48" x14ac:dyDescent="0.2">
      <c r="A144" s="8">
        <f>DATE(C144,F144,E144)</f>
        <v>39813</v>
      </c>
      <c r="B144" s="7" t="s">
        <v>43</v>
      </c>
      <c r="C144" s="9">
        <v>2008</v>
      </c>
      <c r="D144" s="10">
        <f t="shared" si="1"/>
        <v>4</v>
      </c>
      <c r="E144" s="7">
        <f t="shared" si="2"/>
        <v>31</v>
      </c>
      <c r="F144" s="7">
        <f t="shared" si="3"/>
        <v>12</v>
      </c>
      <c r="G144" s="7" t="s">
        <v>167</v>
      </c>
      <c r="H144" s="11">
        <v>253934292</v>
      </c>
      <c r="I144" s="11">
        <v>783396749</v>
      </c>
      <c r="J144" s="11">
        <v>286021030</v>
      </c>
      <c r="K144" s="11">
        <v>2546797669</v>
      </c>
      <c r="L144" s="11">
        <v>376050596</v>
      </c>
      <c r="M144" s="11">
        <v>281333757</v>
      </c>
      <c r="N144" s="11">
        <v>4527534094</v>
      </c>
      <c r="O144" s="11">
        <v>482843256</v>
      </c>
      <c r="P144" s="11">
        <v>303273832</v>
      </c>
      <c r="Q144" s="11">
        <v>472411289</v>
      </c>
      <c r="R144" s="11">
        <v>2196998481</v>
      </c>
      <c r="S144" s="11">
        <v>441224849</v>
      </c>
      <c r="T144" s="11">
        <v>630782388</v>
      </c>
      <c r="U144" s="11">
        <v>4527534094</v>
      </c>
      <c r="V144" s="11">
        <v>-228908964</v>
      </c>
      <c r="W144" s="11">
        <v>480122918</v>
      </c>
      <c r="X144" s="11">
        <v>-186390258</v>
      </c>
      <c r="Y144" s="11">
        <v>349799188</v>
      </c>
      <c r="Z144" s="11">
        <v>-65174253</v>
      </c>
      <c r="AA144" s="11">
        <v>-349448630</v>
      </c>
      <c r="AB144" s="11" t="s">
        <v>12</v>
      </c>
      <c r="AC144" s="11"/>
      <c r="AD144" s="11" t="s">
        <v>43</v>
      </c>
      <c r="AE144" s="11">
        <v>253934292</v>
      </c>
      <c r="AF144" s="11">
        <v>-482843256</v>
      </c>
      <c r="AG144" s="11">
        <v>-228908964</v>
      </c>
      <c r="AH144" s="11">
        <v>783396749</v>
      </c>
      <c r="AI144" s="11">
        <v>-303273832</v>
      </c>
      <c r="AJ144" s="11">
        <v>480122918</v>
      </c>
      <c r="AK144" s="11">
        <v>286021030</v>
      </c>
      <c r="AL144" s="11">
        <v>-472411289</v>
      </c>
      <c r="AM144" s="11">
        <v>-186390258</v>
      </c>
      <c r="AN144" s="11">
        <v>2546797669</v>
      </c>
      <c r="AO144" s="11">
        <v>-2196998481</v>
      </c>
      <c r="AP144" s="11">
        <v>349799188</v>
      </c>
      <c r="AQ144" s="11">
        <v>376050596</v>
      </c>
      <c r="AR144" s="11">
        <v>-441224849</v>
      </c>
      <c r="AS144" s="11">
        <v>-65174253</v>
      </c>
      <c r="AT144" s="11">
        <v>281333757</v>
      </c>
      <c r="AU144" s="11">
        <v>-630782388</v>
      </c>
      <c r="AV144" s="11">
        <v>-349448630</v>
      </c>
    </row>
    <row r="145" spans="1:48" x14ac:dyDescent="0.2">
      <c r="A145" s="8">
        <f>DATE(C145,F145,E145)</f>
        <v>39903</v>
      </c>
      <c r="B145" s="7" t="s">
        <v>44</v>
      </c>
      <c r="C145" s="9">
        <v>2009</v>
      </c>
      <c r="D145" s="10">
        <f t="shared" si="1"/>
        <v>1</v>
      </c>
      <c r="E145" s="7">
        <f t="shared" si="2"/>
        <v>31</v>
      </c>
      <c r="F145" s="7">
        <f t="shared" si="3"/>
        <v>3</v>
      </c>
      <c r="G145" s="7" t="s">
        <v>167</v>
      </c>
      <c r="H145" s="11">
        <v>530285341</v>
      </c>
      <c r="I145" s="11">
        <v>116941520</v>
      </c>
      <c r="J145" s="11">
        <v>153406670</v>
      </c>
      <c r="K145" s="11">
        <v>2066748239</v>
      </c>
      <c r="L145" s="11">
        <v>301927592</v>
      </c>
      <c r="M145" s="11">
        <v>114513070</v>
      </c>
      <c r="N145" s="11">
        <v>3283822432</v>
      </c>
      <c r="O145" s="11">
        <v>775378112</v>
      </c>
      <c r="P145" s="11">
        <v>204224000</v>
      </c>
      <c r="Q145" s="11">
        <v>583390533</v>
      </c>
      <c r="R145" s="11">
        <v>1199032819</v>
      </c>
      <c r="S145" s="11">
        <v>245128651</v>
      </c>
      <c r="T145" s="11">
        <v>276668317</v>
      </c>
      <c r="U145" s="11">
        <v>3283822432</v>
      </c>
      <c r="V145" s="11">
        <v>-245092771</v>
      </c>
      <c r="W145" s="11">
        <v>-87282480</v>
      </c>
      <c r="X145" s="11">
        <v>-429983863</v>
      </c>
      <c r="Y145" s="11">
        <v>867715420</v>
      </c>
      <c r="Z145" s="11">
        <v>56798941</v>
      </c>
      <c r="AA145" s="11">
        <v>-162155247</v>
      </c>
      <c r="AB145" s="11" t="s">
        <v>12</v>
      </c>
      <c r="AC145" s="11"/>
      <c r="AD145" s="11" t="s">
        <v>44</v>
      </c>
      <c r="AE145" s="11">
        <v>530285341</v>
      </c>
      <c r="AF145" s="11">
        <v>-775378112</v>
      </c>
      <c r="AG145" s="11">
        <v>-245092771</v>
      </c>
      <c r="AH145" s="11">
        <v>116941520</v>
      </c>
      <c r="AI145" s="11">
        <v>-204224000</v>
      </c>
      <c r="AJ145" s="11">
        <v>-87282480</v>
      </c>
      <c r="AK145" s="11">
        <v>153406670</v>
      </c>
      <c r="AL145" s="11">
        <v>-583390533</v>
      </c>
      <c r="AM145" s="11">
        <v>-429983863</v>
      </c>
      <c r="AN145" s="11">
        <v>2066748239</v>
      </c>
      <c r="AO145" s="11">
        <v>-1199032819</v>
      </c>
      <c r="AP145" s="11">
        <v>867715420</v>
      </c>
      <c r="AQ145" s="11">
        <v>301927592</v>
      </c>
      <c r="AR145" s="11">
        <v>-245128651</v>
      </c>
      <c r="AS145" s="11">
        <v>56798941</v>
      </c>
      <c r="AT145" s="11">
        <v>114513070</v>
      </c>
      <c r="AU145" s="11">
        <v>-276668317</v>
      </c>
      <c r="AV145" s="11">
        <v>-162155247</v>
      </c>
    </row>
    <row r="146" spans="1:48" x14ac:dyDescent="0.2">
      <c r="A146" s="8">
        <f>DATE(C146,F146,E146)</f>
        <v>39994</v>
      </c>
      <c r="B146" s="7" t="s">
        <v>45</v>
      </c>
      <c r="C146" s="9">
        <v>2009</v>
      </c>
      <c r="D146" s="10">
        <f t="shared" si="1"/>
        <v>2</v>
      </c>
      <c r="E146" s="7">
        <f t="shared" si="2"/>
        <v>30</v>
      </c>
      <c r="F146" s="7">
        <f t="shared" si="3"/>
        <v>6</v>
      </c>
      <c r="G146" s="7" t="s">
        <v>167</v>
      </c>
      <c r="H146" s="11">
        <v>16745000</v>
      </c>
      <c r="I146" s="11">
        <v>158103669</v>
      </c>
      <c r="J146" s="11" t="s">
        <v>12</v>
      </c>
      <c r="K146" s="11">
        <v>2274827581</v>
      </c>
      <c r="L146" s="11">
        <v>231691427</v>
      </c>
      <c r="M146" s="11">
        <v>120754964</v>
      </c>
      <c r="N146" s="11">
        <v>2802122641</v>
      </c>
      <c r="O146" s="11">
        <v>132437952</v>
      </c>
      <c r="P146" s="11">
        <v>368947407</v>
      </c>
      <c r="Q146" s="11">
        <v>262127357</v>
      </c>
      <c r="R146" s="11">
        <v>1177460818</v>
      </c>
      <c r="S146" s="11">
        <v>679157383</v>
      </c>
      <c r="T146" s="11">
        <v>181991724</v>
      </c>
      <c r="U146" s="11">
        <v>2802122641</v>
      </c>
      <c r="V146" s="11">
        <v>-115692952</v>
      </c>
      <c r="W146" s="11">
        <v>-210843738</v>
      </c>
      <c r="X146" s="11">
        <v>-262127357</v>
      </c>
      <c r="Y146" s="11">
        <v>1097366764</v>
      </c>
      <c r="Z146" s="11">
        <v>-447465956</v>
      </c>
      <c r="AA146" s="11">
        <v>-61236760</v>
      </c>
      <c r="AB146" s="11" t="s">
        <v>12</v>
      </c>
      <c r="AC146" s="11"/>
      <c r="AD146" s="11" t="s">
        <v>45</v>
      </c>
      <c r="AE146" s="11">
        <v>16745000</v>
      </c>
      <c r="AF146" s="11">
        <v>-132437952</v>
      </c>
      <c r="AG146" s="11">
        <v>-115692952</v>
      </c>
      <c r="AH146" s="11">
        <v>158103669</v>
      </c>
      <c r="AI146" s="11">
        <v>-368947407</v>
      </c>
      <c r="AJ146" s="11">
        <v>-210843738</v>
      </c>
      <c r="AK146" s="11" t="s">
        <v>113</v>
      </c>
      <c r="AL146" s="11">
        <v>-262127357</v>
      </c>
      <c r="AM146" s="11">
        <v>-262127357</v>
      </c>
      <c r="AN146" s="11">
        <v>2274827581</v>
      </c>
      <c r="AO146" s="11">
        <v>-1177460818</v>
      </c>
      <c r="AP146" s="11">
        <v>1097366764</v>
      </c>
      <c r="AQ146" s="11">
        <v>231691427</v>
      </c>
      <c r="AR146" s="11">
        <v>-679157383</v>
      </c>
      <c r="AS146" s="11">
        <v>-447465956</v>
      </c>
      <c r="AT146" s="11">
        <v>120754964</v>
      </c>
      <c r="AU146" s="11">
        <v>-181991724</v>
      </c>
      <c r="AV146" s="11">
        <v>-61236760</v>
      </c>
    </row>
    <row r="147" spans="1:48" x14ac:dyDescent="0.2">
      <c r="A147" s="8">
        <f>DATE(C147,F147,E147)</f>
        <v>40086</v>
      </c>
      <c r="B147" s="7" t="s">
        <v>46</v>
      </c>
      <c r="C147" s="9">
        <v>2009</v>
      </c>
      <c r="D147" s="10">
        <f t="shared" si="1"/>
        <v>3</v>
      </c>
      <c r="E147" s="7">
        <f t="shared" si="2"/>
        <v>30</v>
      </c>
      <c r="F147" s="7">
        <f t="shared" si="3"/>
        <v>9</v>
      </c>
      <c r="G147" s="7" t="s">
        <v>167</v>
      </c>
      <c r="H147" s="11">
        <v>155251667</v>
      </c>
      <c r="I147" s="11">
        <v>843209068</v>
      </c>
      <c r="J147" s="11">
        <v>176823446</v>
      </c>
      <c r="K147" s="11">
        <v>1824595521</v>
      </c>
      <c r="L147" s="11">
        <v>226761794</v>
      </c>
      <c r="M147" s="11">
        <v>164006030</v>
      </c>
      <c r="N147" s="11">
        <v>3390647525</v>
      </c>
      <c r="O147" s="11">
        <v>347566095</v>
      </c>
      <c r="P147" s="11">
        <v>495868228</v>
      </c>
      <c r="Q147" s="11">
        <v>947107930</v>
      </c>
      <c r="R147" s="11">
        <v>895331933</v>
      </c>
      <c r="S147" s="11">
        <v>364200196</v>
      </c>
      <c r="T147" s="11">
        <v>340573143</v>
      </c>
      <c r="U147" s="11">
        <v>3390647525</v>
      </c>
      <c r="V147" s="11">
        <v>-192314428</v>
      </c>
      <c r="W147" s="11">
        <v>347340840</v>
      </c>
      <c r="X147" s="11">
        <v>-770284484</v>
      </c>
      <c r="Y147" s="11">
        <v>929263588</v>
      </c>
      <c r="Z147" s="11">
        <v>-137438402</v>
      </c>
      <c r="AA147" s="11">
        <v>-176567113</v>
      </c>
      <c r="AB147" s="11" t="s">
        <v>12</v>
      </c>
      <c r="AC147" s="11"/>
      <c r="AD147" s="11" t="s">
        <v>46</v>
      </c>
      <c r="AE147" s="11">
        <v>155251667</v>
      </c>
      <c r="AF147" s="11">
        <v>-347566095</v>
      </c>
      <c r="AG147" s="11">
        <v>-192314428</v>
      </c>
      <c r="AH147" s="11">
        <v>843209068</v>
      </c>
      <c r="AI147" s="11">
        <v>-495868228</v>
      </c>
      <c r="AJ147" s="11">
        <v>347340840</v>
      </c>
      <c r="AK147" s="11">
        <v>176823446</v>
      </c>
      <c r="AL147" s="11">
        <v>-947107930</v>
      </c>
      <c r="AM147" s="11">
        <v>-770284484</v>
      </c>
      <c r="AN147" s="11">
        <v>1824595521</v>
      </c>
      <c r="AO147" s="11">
        <v>-895331933</v>
      </c>
      <c r="AP147" s="11">
        <v>929263588</v>
      </c>
      <c r="AQ147" s="11">
        <v>226761794</v>
      </c>
      <c r="AR147" s="11">
        <v>-364200196</v>
      </c>
      <c r="AS147" s="11">
        <v>-137438402</v>
      </c>
      <c r="AT147" s="11">
        <v>164006030</v>
      </c>
      <c r="AU147" s="11">
        <v>-340573143</v>
      </c>
      <c r="AV147" s="11">
        <v>-176567113</v>
      </c>
    </row>
    <row r="148" spans="1:48" x14ac:dyDescent="0.2">
      <c r="A148" s="8">
        <f>DATE(C148,F148,E148)</f>
        <v>40178</v>
      </c>
      <c r="B148" s="7" t="s">
        <v>47</v>
      </c>
      <c r="C148" s="9">
        <v>2009</v>
      </c>
      <c r="D148" s="10">
        <f t="shared" si="1"/>
        <v>4</v>
      </c>
      <c r="E148" s="7">
        <f t="shared" si="2"/>
        <v>31</v>
      </c>
      <c r="F148" s="7">
        <f t="shared" si="3"/>
        <v>12</v>
      </c>
      <c r="G148" s="7" t="s">
        <v>167</v>
      </c>
      <c r="H148" s="11">
        <v>438727510</v>
      </c>
      <c r="I148" s="11">
        <v>1689600724</v>
      </c>
      <c r="J148" s="11">
        <v>1250977695</v>
      </c>
      <c r="K148" s="11">
        <v>2867519406</v>
      </c>
      <c r="L148" s="11">
        <v>498893988</v>
      </c>
      <c r="M148" s="11">
        <v>249583306</v>
      </c>
      <c r="N148" s="11">
        <v>6995302630</v>
      </c>
      <c r="O148" s="11">
        <v>1689318825</v>
      </c>
      <c r="P148" s="11">
        <v>1254230023</v>
      </c>
      <c r="Q148" s="11">
        <v>1057226729</v>
      </c>
      <c r="R148" s="11">
        <v>1376593135</v>
      </c>
      <c r="S148" s="11">
        <v>1338163365</v>
      </c>
      <c r="T148" s="11">
        <v>279770553</v>
      </c>
      <c r="U148" s="11">
        <v>6995302630</v>
      </c>
      <c r="V148" s="11">
        <v>-1250591315</v>
      </c>
      <c r="W148" s="11">
        <v>435370701</v>
      </c>
      <c r="X148" s="11">
        <v>193750966</v>
      </c>
      <c r="Y148" s="11">
        <v>1490926271</v>
      </c>
      <c r="Z148" s="11">
        <v>-839269376</v>
      </c>
      <c r="AA148" s="11">
        <v>-30187247</v>
      </c>
      <c r="AB148" s="11" t="s">
        <v>12</v>
      </c>
      <c r="AC148" s="11"/>
      <c r="AD148" s="11" t="s">
        <v>47</v>
      </c>
      <c r="AE148" s="11">
        <v>438727510</v>
      </c>
      <c r="AF148" s="11">
        <v>-1689318825</v>
      </c>
      <c r="AG148" s="11">
        <v>-1250591315</v>
      </c>
      <c r="AH148" s="11">
        <v>1689600724</v>
      </c>
      <c r="AI148" s="11">
        <v>-1254230023</v>
      </c>
      <c r="AJ148" s="11">
        <v>435370701</v>
      </c>
      <c r="AK148" s="11">
        <v>1250977695</v>
      </c>
      <c r="AL148" s="11">
        <v>-1057226729</v>
      </c>
      <c r="AM148" s="11">
        <v>193750966</v>
      </c>
      <c r="AN148" s="11">
        <v>2867519406</v>
      </c>
      <c r="AO148" s="11">
        <v>-1376593135</v>
      </c>
      <c r="AP148" s="11">
        <v>1490926271</v>
      </c>
      <c r="AQ148" s="11">
        <v>498893988</v>
      </c>
      <c r="AR148" s="11">
        <v>-1338163365</v>
      </c>
      <c r="AS148" s="11">
        <v>-839269376</v>
      </c>
      <c r="AT148" s="11">
        <v>249583306</v>
      </c>
      <c r="AU148" s="11">
        <v>-279770553</v>
      </c>
      <c r="AV148" s="11">
        <v>-30187247</v>
      </c>
    </row>
    <row r="149" spans="1:48" x14ac:dyDescent="0.2">
      <c r="A149" s="8">
        <f>DATE(C149,F149,E149)</f>
        <v>40268</v>
      </c>
      <c r="B149" s="7" t="s">
        <v>48</v>
      </c>
      <c r="C149" s="9">
        <v>2010</v>
      </c>
      <c r="D149" s="10">
        <f t="shared" si="1"/>
        <v>1</v>
      </c>
      <c r="E149" s="7">
        <f t="shared" si="2"/>
        <v>31</v>
      </c>
      <c r="F149" s="7">
        <f t="shared" si="3"/>
        <v>3</v>
      </c>
      <c r="G149" s="7" t="s">
        <v>167</v>
      </c>
      <c r="H149" s="11">
        <v>202875785</v>
      </c>
      <c r="I149" s="11">
        <v>859748738</v>
      </c>
      <c r="J149" s="11">
        <v>507459000</v>
      </c>
      <c r="K149" s="11">
        <v>1958353290</v>
      </c>
      <c r="L149" s="11">
        <v>195800600</v>
      </c>
      <c r="M149" s="11">
        <v>150912634</v>
      </c>
      <c r="N149" s="11">
        <v>3875150047</v>
      </c>
      <c r="O149" s="11">
        <v>362108000</v>
      </c>
      <c r="P149" s="11">
        <v>763727838</v>
      </c>
      <c r="Q149" s="11">
        <v>427467736</v>
      </c>
      <c r="R149" s="11">
        <v>1836917123</v>
      </c>
      <c r="S149" s="11">
        <v>193878126</v>
      </c>
      <c r="T149" s="11">
        <v>291051224</v>
      </c>
      <c r="U149" s="11">
        <v>3875150047</v>
      </c>
      <c r="V149" s="11">
        <v>-159232215</v>
      </c>
      <c r="W149" s="11">
        <v>96020900</v>
      </c>
      <c r="X149" s="11">
        <v>79991264</v>
      </c>
      <c r="Y149" s="11">
        <v>121436167</v>
      </c>
      <c r="Z149" s="11">
        <v>1922474</v>
      </c>
      <c r="AA149" s="11">
        <v>-140138590</v>
      </c>
      <c r="AB149" s="11" t="s">
        <v>12</v>
      </c>
      <c r="AC149" s="11"/>
      <c r="AD149" s="11" t="s">
        <v>48</v>
      </c>
      <c r="AE149" s="11">
        <v>202875785</v>
      </c>
      <c r="AF149" s="11">
        <v>-362108000</v>
      </c>
      <c r="AG149" s="11">
        <v>-159232215</v>
      </c>
      <c r="AH149" s="11">
        <v>859748738</v>
      </c>
      <c r="AI149" s="11">
        <v>-763727838</v>
      </c>
      <c r="AJ149" s="11">
        <v>96020900</v>
      </c>
      <c r="AK149" s="11">
        <v>507459000</v>
      </c>
      <c r="AL149" s="11">
        <v>-427467736</v>
      </c>
      <c r="AM149" s="11">
        <v>79991264</v>
      </c>
      <c r="AN149" s="11">
        <v>1958353290</v>
      </c>
      <c r="AO149" s="11">
        <v>-1836917123</v>
      </c>
      <c r="AP149" s="11">
        <v>121436167</v>
      </c>
      <c r="AQ149" s="11">
        <v>195800600</v>
      </c>
      <c r="AR149" s="11">
        <v>-193878126</v>
      </c>
      <c r="AS149" s="11">
        <v>1922474</v>
      </c>
      <c r="AT149" s="11">
        <v>150912634</v>
      </c>
      <c r="AU149" s="11">
        <v>-291051224</v>
      </c>
      <c r="AV149" s="11">
        <v>-140138590</v>
      </c>
    </row>
    <row r="150" spans="1:48" x14ac:dyDescent="0.2">
      <c r="A150" s="8">
        <f>DATE(C150,F150,E150)</f>
        <v>40359</v>
      </c>
      <c r="B150" s="7" t="s">
        <v>49</v>
      </c>
      <c r="C150" s="9">
        <v>2010</v>
      </c>
      <c r="D150" s="10">
        <f t="shared" si="1"/>
        <v>2</v>
      </c>
      <c r="E150" s="7">
        <f t="shared" si="2"/>
        <v>30</v>
      </c>
      <c r="F150" s="7">
        <f t="shared" si="3"/>
        <v>6</v>
      </c>
      <c r="G150" s="7" t="s">
        <v>167</v>
      </c>
      <c r="H150" s="11">
        <v>906131691</v>
      </c>
      <c r="I150" s="11">
        <v>937298767</v>
      </c>
      <c r="J150" s="11">
        <v>367866024</v>
      </c>
      <c r="K150" s="11">
        <v>2086652622</v>
      </c>
      <c r="L150" s="11">
        <v>251240142</v>
      </c>
      <c r="M150" s="11">
        <v>197677592</v>
      </c>
      <c r="N150" s="11">
        <v>4746866838</v>
      </c>
      <c r="O150" s="11">
        <v>162100000</v>
      </c>
      <c r="P150" s="11">
        <v>1507692828</v>
      </c>
      <c r="Q150" s="11">
        <v>524073093</v>
      </c>
      <c r="R150" s="11">
        <v>2036254815</v>
      </c>
      <c r="S150" s="11">
        <v>116878816</v>
      </c>
      <c r="T150" s="11">
        <v>399867287</v>
      </c>
      <c r="U150" s="11">
        <v>4746866838</v>
      </c>
      <c r="V150" s="11">
        <v>744031691</v>
      </c>
      <c r="W150" s="11">
        <v>-570394060</v>
      </c>
      <c r="X150" s="11">
        <v>-156207068</v>
      </c>
      <c r="Y150" s="11">
        <v>50397806</v>
      </c>
      <c r="Z150" s="11">
        <v>134361326</v>
      </c>
      <c r="AA150" s="11">
        <v>-202189695</v>
      </c>
      <c r="AB150" s="11" t="s">
        <v>12</v>
      </c>
      <c r="AC150" s="11"/>
      <c r="AD150" s="11" t="s">
        <v>49</v>
      </c>
      <c r="AE150" s="11">
        <v>906131691</v>
      </c>
      <c r="AF150" s="11">
        <v>-162100000</v>
      </c>
      <c r="AG150" s="11">
        <v>744031691</v>
      </c>
      <c r="AH150" s="11">
        <v>937298767</v>
      </c>
      <c r="AI150" s="11">
        <v>-1507692828</v>
      </c>
      <c r="AJ150" s="11">
        <v>-570394060</v>
      </c>
      <c r="AK150" s="11">
        <v>367866024</v>
      </c>
      <c r="AL150" s="11">
        <v>-524073093</v>
      </c>
      <c r="AM150" s="11">
        <v>-156207068</v>
      </c>
      <c r="AN150" s="11">
        <v>2086652622</v>
      </c>
      <c r="AO150" s="11">
        <v>-2036254815</v>
      </c>
      <c r="AP150" s="11">
        <v>50397806</v>
      </c>
      <c r="AQ150" s="11">
        <v>251240142</v>
      </c>
      <c r="AR150" s="11">
        <v>-116878816</v>
      </c>
      <c r="AS150" s="11">
        <v>134361326</v>
      </c>
      <c r="AT150" s="11">
        <v>197677592</v>
      </c>
      <c r="AU150" s="11">
        <v>-399867287</v>
      </c>
      <c r="AV150" s="11">
        <v>-202189695</v>
      </c>
    </row>
    <row r="151" spans="1:48" x14ac:dyDescent="0.2">
      <c r="A151" s="8">
        <f>DATE(C151,F151,E151)</f>
        <v>40451</v>
      </c>
      <c r="B151" s="7" t="s">
        <v>50</v>
      </c>
      <c r="C151" s="9">
        <v>2010</v>
      </c>
      <c r="D151" s="10">
        <f t="shared" si="1"/>
        <v>3</v>
      </c>
      <c r="E151" s="7">
        <f t="shared" si="2"/>
        <v>30</v>
      </c>
      <c r="F151" s="7">
        <f t="shared" si="3"/>
        <v>9</v>
      </c>
      <c r="G151" s="7" t="s">
        <v>167</v>
      </c>
      <c r="H151" s="11">
        <v>499275121</v>
      </c>
      <c r="I151" s="11">
        <v>909172625</v>
      </c>
      <c r="J151" s="11">
        <v>2806716623</v>
      </c>
      <c r="K151" s="11">
        <v>2142080258</v>
      </c>
      <c r="L151" s="11">
        <v>285817929</v>
      </c>
      <c r="M151" s="11">
        <v>253163637</v>
      </c>
      <c r="N151" s="11">
        <v>6896226193</v>
      </c>
      <c r="O151" s="11">
        <v>143084460</v>
      </c>
      <c r="P151" s="11">
        <v>3005090609</v>
      </c>
      <c r="Q151" s="11">
        <v>535430856</v>
      </c>
      <c r="R151" s="11">
        <v>2504853828</v>
      </c>
      <c r="S151" s="11">
        <v>219978461</v>
      </c>
      <c r="T151" s="11">
        <v>487787978</v>
      </c>
      <c r="U151" s="11">
        <v>6896226193</v>
      </c>
      <c r="V151" s="11">
        <v>356190662</v>
      </c>
      <c r="W151" s="11">
        <v>-2095917984</v>
      </c>
      <c r="X151" s="11">
        <v>2271285767</v>
      </c>
      <c r="Y151" s="11">
        <v>-362773571</v>
      </c>
      <c r="Z151" s="11">
        <v>65839467</v>
      </c>
      <c r="AA151" s="11">
        <v>-234624341</v>
      </c>
      <c r="AB151" s="11" t="s">
        <v>12</v>
      </c>
      <c r="AC151" s="11"/>
      <c r="AD151" s="11" t="s">
        <v>50</v>
      </c>
      <c r="AE151" s="11">
        <v>499275121</v>
      </c>
      <c r="AF151" s="11">
        <v>-143084460</v>
      </c>
      <c r="AG151" s="11">
        <v>356190662</v>
      </c>
      <c r="AH151" s="11">
        <v>909172625</v>
      </c>
      <c r="AI151" s="11">
        <v>-3005090609</v>
      </c>
      <c r="AJ151" s="11">
        <v>-2095917984</v>
      </c>
      <c r="AK151" s="11">
        <v>2806716623</v>
      </c>
      <c r="AL151" s="11">
        <v>-535430856</v>
      </c>
      <c r="AM151" s="11">
        <v>2271285767</v>
      </c>
      <c r="AN151" s="11">
        <v>2142080258</v>
      </c>
      <c r="AO151" s="11">
        <v>-2504853828</v>
      </c>
      <c r="AP151" s="11">
        <v>-362773571</v>
      </c>
      <c r="AQ151" s="11">
        <v>285817929</v>
      </c>
      <c r="AR151" s="11">
        <v>-219978461</v>
      </c>
      <c r="AS151" s="11">
        <v>65839467</v>
      </c>
      <c r="AT151" s="11">
        <v>253163637</v>
      </c>
      <c r="AU151" s="11">
        <v>-487787978</v>
      </c>
      <c r="AV151" s="11">
        <v>-234624341</v>
      </c>
    </row>
    <row r="152" spans="1:48" x14ac:dyDescent="0.2">
      <c r="A152" s="8">
        <f>DATE(C152,F152,E152)</f>
        <v>40543</v>
      </c>
      <c r="B152" s="7" t="s">
        <v>51</v>
      </c>
      <c r="C152" s="9">
        <v>2010</v>
      </c>
      <c r="D152" s="10">
        <f t="shared" si="1"/>
        <v>4</v>
      </c>
      <c r="E152" s="7">
        <f t="shared" si="2"/>
        <v>31</v>
      </c>
      <c r="F152" s="7">
        <f t="shared" si="3"/>
        <v>12</v>
      </c>
      <c r="G152" s="7" t="s">
        <v>167</v>
      </c>
      <c r="H152" s="11">
        <v>902089814</v>
      </c>
      <c r="I152" s="11">
        <v>1787450863</v>
      </c>
      <c r="J152" s="11">
        <v>1402237954</v>
      </c>
      <c r="K152" s="11">
        <v>3996895850</v>
      </c>
      <c r="L152" s="11">
        <v>352000211</v>
      </c>
      <c r="M152" s="11">
        <v>209077581</v>
      </c>
      <c r="N152" s="11">
        <v>8649752273</v>
      </c>
      <c r="O152" s="11">
        <v>782303453</v>
      </c>
      <c r="P152" s="11">
        <v>1940402044</v>
      </c>
      <c r="Q152" s="11">
        <v>646350333</v>
      </c>
      <c r="R152" s="11">
        <v>4170530664</v>
      </c>
      <c r="S152" s="11">
        <v>670470852</v>
      </c>
      <c r="T152" s="11">
        <v>439694928</v>
      </c>
      <c r="U152" s="11">
        <v>8649752273</v>
      </c>
      <c r="V152" s="11">
        <v>119786362</v>
      </c>
      <c r="W152" s="11">
        <v>-152951181</v>
      </c>
      <c r="X152" s="11">
        <v>755887621</v>
      </c>
      <c r="Y152" s="11">
        <v>-173634813</v>
      </c>
      <c r="Z152" s="11">
        <v>-318470641</v>
      </c>
      <c r="AA152" s="11">
        <v>-230617347</v>
      </c>
      <c r="AB152" s="11" t="s">
        <v>12</v>
      </c>
      <c r="AC152" s="11"/>
      <c r="AD152" s="11" t="s">
        <v>51</v>
      </c>
      <c r="AE152" s="11">
        <v>902089814</v>
      </c>
      <c r="AF152" s="11">
        <v>-782303453</v>
      </c>
      <c r="AG152" s="11">
        <v>119786362</v>
      </c>
      <c r="AH152" s="11">
        <v>1787450863</v>
      </c>
      <c r="AI152" s="11">
        <v>-1940402044</v>
      </c>
      <c r="AJ152" s="11">
        <v>-152951181</v>
      </c>
      <c r="AK152" s="11">
        <v>1402237954</v>
      </c>
      <c r="AL152" s="11">
        <v>-646350333</v>
      </c>
      <c r="AM152" s="11">
        <v>755887621</v>
      </c>
      <c r="AN152" s="11">
        <v>3996895850</v>
      </c>
      <c r="AO152" s="11">
        <v>-4170530664</v>
      </c>
      <c r="AP152" s="11">
        <v>-173634813</v>
      </c>
      <c r="AQ152" s="11">
        <v>352000211</v>
      </c>
      <c r="AR152" s="11">
        <v>-670470852</v>
      </c>
      <c r="AS152" s="11">
        <v>-318470641</v>
      </c>
      <c r="AT152" s="11">
        <v>209077581</v>
      </c>
      <c r="AU152" s="11">
        <v>-439694928</v>
      </c>
      <c r="AV152" s="11">
        <v>-230617347</v>
      </c>
    </row>
    <row r="153" spans="1:48" x14ac:dyDescent="0.2">
      <c r="A153" s="8">
        <f>DATE(C153,F153,E153)</f>
        <v>40633</v>
      </c>
      <c r="B153" s="7" t="s">
        <v>52</v>
      </c>
      <c r="C153" s="9">
        <v>2011</v>
      </c>
      <c r="D153" s="10">
        <f t="shared" si="1"/>
        <v>1</v>
      </c>
      <c r="E153" s="7">
        <f t="shared" si="2"/>
        <v>31</v>
      </c>
      <c r="F153" s="7">
        <f t="shared" si="3"/>
        <v>3</v>
      </c>
      <c r="G153" s="7" t="s">
        <v>167</v>
      </c>
      <c r="H153" s="11">
        <v>1158078418</v>
      </c>
      <c r="I153" s="11">
        <v>2089516702</v>
      </c>
      <c r="J153" s="11">
        <v>601951178</v>
      </c>
      <c r="K153" s="11">
        <v>2725017306</v>
      </c>
      <c r="L153" s="11">
        <v>284007408</v>
      </c>
      <c r="M153" s="11">
        <v>171473562</v>
      </c>
      <c r="N153" s="11">
        <v>7030044575</v>
      </c>
      <c r="O153" s="11">
        <v>506301482</v>
      </c>
      <c r="P153" s="11">
        <v>1057922175</v>
      </c>
      <c r="Q153" s="11">
        <v>899328413</v>
      </c>
      <c r="R153" s="11">
        <v>3715446641</v>
      </c>
      <c r="S153" s="11">
        <v>267183698</v>
      </c>
      <c r="T153" s="11">
        <v>583862166</v>
      </c>
      <c r="U153" s="11">
        <v>7030044575</v>
      </c>
      <c r="V153" s="11">
        <v>651776936</v>
      </c>
      <c r="W153" s="11">
        <v>1031594526</v>
      </c>
      <c r="X153" s="11">
        <v>-297377234</v>
      </c>
      <c r="Y153" s="11">
        <v>-990429335</v>
      </c>
      <c r="Z153" s="11">
        <v>16823710</v>
      </c>
      <c r="AA153" s="11">
        <v>-412388603</v>
      </c>
      <c r="AB153" s="11" t="s">
        <v>12</v>
      </c>
      <c r="AC153" s="11"/>
      <c r="AD153" s="11" t="s">
        <v>52</v>
      </c>
      <c r="AE153" s="11">
        <v>1158078418</v>
      </c>
      <c r="AF153" s="11">
        <v>-506301482</v>
      </c>
      <c r="AG153" s="11">
        <v>651776936</v>
      </c>
      <c r="AH153" s="11">
        <v>2089516702</v>
      </c>
      <c r="AI153" s="11">
        <v>-1057922175</v>
      </c>
      <c r="AJ153" s="11">
        <v>1031594526</v>
      </c>
      <c r="AK153" s="11">
        <v>601951178</v>
      </c>
      <c r="AL153" s="11">
        <v>-899328413</v>
      </c>
      <c r="AM153" s="11">
        <v>-297377234</v>
      </c>
      <c r="AN153" s="11">
        <v>2725017306</v>
      </c>
      <c r="AO153" s="11">
        <v>-3715446641</v>
      </c>
      <c r="AP153" s="11">
        <v>-990429335</v>
      </c>
      <c r="AQ153" s="11">
        <v>284007408</v>
      </c>
      <c r="AR153" s="11">
        <v>-267183698</v>
      </c>
      <c r="AS153" s="11">
        <v>16823710</v>
      </c>
      <c r="AT153" s="11">
        <v>171473562</v>
      </c>
      <c r="AU153" s="11">
        <v>-583862166</v>
      </c>
      <c r="AV153" s="11">
        <v>-412388603</v>
      </c>
    </row>
    <row r="154" spans="1:48" x14ac:dyDescent="0.2">
      <c r="A154" s="8">
        <f>DATE(C154,F154,E154)</f>
        <v>40724</v>
      </c>
      <c r="B154" s="7" t="s">
        <v>53</v>
      </c>
      <c r="C154" s="9">
        <v>2011</v>
      </c>
      <c r="D154" s="10">
        <f t="shared" si="1"/>
        <v>2</v>
      </c>
      <c r="E154" s="7">
        <f t="shared" si="2"/>
        <v>30</v>
      </c>
      <c r="F154" s="7">
        <f t="shared" si="3"/>
        <v>6</v>
      </c>
      <c r="G154" s="7" t="s">
        <v>167</v>
      </c>
      <c r="H154" s="11">
        <v>862185729</v>
      </c>
      <c r="I154" s="11">
        <v>10261556225</v>
      </c>
      <c r="J154" s="11">
        <v>805161396</v>
      </c>
      <c r="K154" s="11">
        <v>3783551696</v>
      </c>
      <c r="L154" s="11">
        <v>436853424</v>
      </c>
      <c r="M154" s="11">
        <v>116301213</v>
      </c>
      <c r="N154" s="11">
        <v>16265609682</v>
      </c>
      <c r="O154" s="11">
        <v>9514313941</v>
      </c>
      <c r="P154" s="11">
        <v>1641279432</v>
      </c>
      <c r="Q154" s="11">
        <v>650037976</v>
      </c>
      <c r="R154" s="11">
        <v>3530317695</v>
      </c>
      <c r="S154" s="11">
        <v>406843443</v>
      </c>
      <c r="T154" s="11">
        <v>522817194</v>
      </c>
      <c r="U154" s="11">
        <v>16265609682</v>
      </c>
      <c r="V154" s="11">
        <v>-8652128212</v>
      </c>
      <c r="W154" s="11">
        <v>8620276793</v>
      </c>
      <c r="X154" s="11">
        <v>155123419</v>
      </c>
      <c r="Y154" s="11">
        <v>253234001</v>
      </c>
      <c r="Z154" s="11">
        <v>30009981</v>
      </c>
      <c r="AA154" s="11">
        <v>-406515982</v>
      </c>
      <c r="AB154" s="11" t="s">
        <v>12</v>
      </c>
      <c r="AC154" s="11"/>
      <c r="AD154" s="11" t="s">
        <v>53</v>
      </c>
      <c r="AE154" s="11">
        <v>862185729</v>
      </c>
      <c r="AF154" s="11">
        <v>-9514313941</v>
      </c>
      <c r="AG154" s="11">
        <v>-8652128212</v>
      </c>
      <c r="AH154" s="11">
        <v>10261556225</v>
      </c>
      <c r="AI154" s="11">
        <v>-1641279432</v>
      </c>
      <c r="AJ154" s="11">
        <v>8620276793</v>
      </c>
      <c r="AK154" s="11">
        <v>805161396</v>
      </c>
      <c r="AL154" s="11">
        <v>-650037976</v>
      </c>
      <c r="AM154" s="11">
        <v>155123419</v>
      </c>
      <c r="AN154" s="11">
        <v>3783551696</v>
      </c>
      <c r="AO154" s="11">
        <v>-3530317695</v>
      </c>
      <c r="AP154" s="11">
        <v>253234001</v>
      </c>
      <c r="AQ154" s="11">
        <v>436853424</v>
      </c>
      <c r="AR154" s="11">
        <v>-406843443</v>
      </c>
      <c r="AS154" s="11">
        <v>30009981</v>
      </c>
      <c r="AT154" s="11">
        <v>116301213</v>
      </c>
      <c r="AU154" s="11">
        <v>-522817194</v>
      </c>
      <c r="AV154" s="11">
        <v>-406515982</v>
      </c>
    </row>
    <row r="155" spans="1:48" x14ac:dyDescent="0.2">
      <c r="A155" s="8">
        <f>DATE(C155,F155,E155)</f>
        <v>40816</v>
      </c>
      <c r="B155" s="7" t="s">
        <v>54</v>
      </c>
      <c r="C155" s="9">
        <v>2011</v>
      </c>
      <c r="D155" s="10">
        <f t="shared" si="1"/>
        <v>3</v>
      </c>
      <c r="E155" s="7">
        <f t="shared" si="2"/>
        <v>30</v>
      </c>
      <c r="F155" s="7">
        <f t="shared" si="3"/>
        <v>9</v>
      </c>
      <c r="G155" s="7" t="s">
        <v>167</v>
      </c>
      <c r="H155" s="11">
        <v>999187979</v>
      </c>
      <c r="I155" s="11">
        <v>992484722</v>
      </c>
      <c r="J155" s="11">
        <v>2994469167</v>
      </c>
      <c r="K155" s="11">
        <v>4074015765</v>
      </c>
      <c r="L155" s="11">
        <v>375246084</v>
      </c>
      <c r="M155" s="11">
        <v>139088445</v>
      </c>
      <c r="N155" s="11">
        <v>9574492162</v>
      </c>
      <c r="O155" s="11">
        <v>712950000</v>
      </c>
      <c r="P155" s="11">
        <v>1606657597</v>
      </c>
      <c r="Q155" s="11">
        <v>420866201</v>
      </c>
      <c r="R155" s="11">
        <v>5095270520</v>
      </c>
      <c r="S155" s="11">
        <v>1306524250</v>
      </c>
      <c r="T155" s="11">
        <v>432223595</v>
      </c>
      <c r="U155" s="11">
        <v>9574492162</v>
      </c>
      <c r="V155" s="11">
        <v>286237979</v>
      </c>
      <c r="W155" s="11">
        <v>-614172875</v>
      </c>
      <c r="X155" s="11">
        <v>2573602966</v>
      </c>
      <c r="Y155" s="11">
        <v>-1021254754</v>
      </c>
      <c r="Z155" s="11">
        <v>-931278167</v>
      </c>
      <c r="AA155" s="11">
        <v>-293135150</v>
      </c>
      <c r="AB155" s="11" t="s">
        <v>12</v>
      </c>
      <c r="AC155" s="11"/>
      <c r="AD155" s="11" t="s">
        <v>54</v>
      </c>
      <c r="AE155" s="11">
        <v>999187979</v>
      </c>
      <c r="AF155" s="11">
        <v>-712950000</v>
      </c>
      <c r="AG155" s="11">
        <v>286237979</v>
      </c>
      <c r="AH155" s="11">
        <v>992484722</v>
      </c>
      <c r="AI155" s="11">
        <v>-1606657597</v>
      </c>
      <c r="AJ155" s="11">
        <v>-614172875</v>
      </c>
      <c r="AK155" s="11">
        <v>2994469167</v>
      </c>
      <c r="AL155" s="11">
        <v>-420866201</v>
      </c>
      <c r="AM155" s="11">
        <v>2573602966</v>
      </c>
      <c r="AN155" s="11">
        <v>4074015765</v>
      </c>
      <c r="AO155" s="11">
        <v>-5095270520</v>
      </c>
      <c r="AP155" s="11">
        <v>-1021254754</v>
      </c>
      <c r="AQ155" s="11">
        <v>375246084</v>
      </c>
      <c r="AR155" s="11">
        <v>-1306524250</v>
      </c>
      <c r="AS155" s="11">
        <v>-931278167</v>
      </c>
      <c r="AT155" s="11">
        <v>139088445</v>
      </c>
      <c r="AU155" s="11">
        <v>-432223595</v>
      </c>
      <c r="AV155" s="11">
        <v>-293135150</v>
      </c>
    </row>
    <row r="156" spans="1:48" x14ac:dyDescent="0.2">
      <c r="A156" s="8">
        <f>DATE(C156,F156,E156)</f>
        <v>40908</v>
      </c>
      <c r="B156" s="7" t="s">
        <v>55</v>
      </c>
      <c r="C156" s="9">
        <v>2011</v>
      </c>
      <c r="D156" s="10">
        <f t="shared" si="1"/>
        <v>4</v>
      </c>
      <c r="E156" s="7">
        <f t="shared" si="2"/>
        <v>31</v>
      </c>
      <c r="F156" s="7">
        <f t="shared" si="3"/>
        <v>12</v>
      </c>
      <c r="G156" s="7" t="s">
        <v>167</v>
      </c>
      <c r="H156" s="11">
        <v>1397540216</v>
      </c>
      <c r="I156" s="11">
        <v>2880662551</v>
      </c>
      <c r="J156" s="11">
        <v>2651744670</v>
      </c>
      <c r="K156" s="11">
        <v>4274487711</v>
      </c>
      <c r="L156" s="11">
        <v>486646713</v>
      </c>
      <c r="M156" s="11">
        <v>168043308</v>
      </c>
      <c r="N156" s="11">
        <v>11859125169</v>
      </c>
      <c r="O156" s="11">
        <v>551690041</v>
      </c>
      <c r="P156" s="11">
        <v>1707650287</v>
      </c>
      <c r="Q156" s="11">
        <v>2279350849</v>
      </c>
      <c r="R156" s="11">
        <v>6004668842</v>
      </c>
      <c r="S156" s="11">
        <v>700585163</v>
      </c>
      <c r="T156" s="11">
        <v>615179988</v>
      </c>
      <c r="U156" s="11">
        <v>11859125169</v>
      </c>
      <c r="V156" s="11">
        <v>845850175</v>
      </c>
      <c r="W156" s="11">
        <v>1173012265</v>
      </c>
      <c r="X156" s="11">
        <v>372393821</v>
      </c>
      <c r="Y156" s="11">
        <v>-1730181131</v>
      </c>
      <c r="Z156" s="11">
        <v>-213938450</v>
      </c>
      <c r="AA156" s="11">
        <v>-447136680</v>
      </c>
      <c r="AB156" s="11" t="s">
        <v>12</v>
      </c>
      <c r="AC156" s="11"/>
      <c r="AD156" s="11" t="s">
        <v>55</v>
      </c>
      <c r="AE156" s="11">
        <v>1397540216</v>
      </c>
      <c r="AF156" s="11">
        <v>-551690041</v>
      </c>
      <c r="AG156" s="11">
        <v>845850175</v>
      </c>
      <c r="AH156" s="11">
        <v>2880662551</v>
      </c>
      <c r="AI156" s="11">
        <v>-1707650287</v>
      </c>
      <c r="AJ156" s="11">
        <v>1173012265</v>
      </c>
      <c r="AK156" s="11">
        <v>2651744670</v>
      </c>
      <c r="AL156" s="11">
        <v>-2279350849</v>
      </c>
      <c r="AM156" s="11">
        <v>372393821</v>
      </c>
      <c r="AN156" s="11">
        <v>4274487711</v>
      </c>
      <c r="AO156" s="11">
        <v>-6004668842</v>
      </c>
      <c r="AP156" s="11">
        <v>-1730181131</v>
      </c>
      <c r="AQ156" s="11">
        <v>486646713</v>
      </c>
      <c r="AR156" s="11">
        <v>-700585163</v>
      </c>
      <c r="AS156" s="11">
        <v>-213938450</v>
      </c>
      <c r="AT156" s="11">
        <v>168043308</v>
      </c>
      <c r="AU156" s="11">
        <v>-615179988</v>
      </c>
      <c r="AV156" s="11">
        <v>-447136680</v>
      </c>
    </row>
    <row r="157" spans="1:48" x14ac:dyDescent="0.2">
      <c r="A157" s="8">
        <f>DATE(C157,F157,E157)</f>
        <v>40999</v>
      </c>
      <c r="B157" s="7" t="s">
        <v>56</v>
      </c>
      <c r="C157" s="9">
        <v>2012</v>
      </c>
      <c r="D157" s="10">
        <f t="shared" si="1"/>
        <v>1</v>
      </c>
      <c r="E157" s="7">
        <f t="shared" si="2"/>
        <v>31</v>
      </c>
      <c r="F157" s="7">
        <f t="shared" si="3"/>
        <v>3</v>
      </c>
      <c r="G157" s="7" t="s">
        <v>167</v>
      </c>
      <c r="H157" s="11">
        <v>2403431750</v>
      </c>
      <c r="I157" s="11">
        <v>996675990</v>
      </c>
      <c r="J157" s="11">
        <v>4486598349</v>
      </c>
      <c r="K157" s="11">
        <v>4243519527</v>
      </c>
      <c r="L157" s="11">
        <v>320787548</v>
      </c>
      <c r="M157" s="11">
        <v>174822566</v>
      </c>
      <c r="N157" s="11">
        <v>12625835729</v>
      </c>
      <c r="O157" s="11">
        <v>2274241380</v>
      </c>
      <c r="P157" s="11">
        <v>4689160329</v>
      </c>
      <c r="Q157" s="11">
        <v>738647392</v>
      </c>
      <c r="R157" s="11">
        <v>3994353562</v>
      </c>
      <c r="S157" s="11">
        <v>595260448</v>
      </c>
      <c r="T157" s="11">
        <v>334172617</v>
      </c>
      <c r="U157" s="11">
        <v>12625835729</v>
      </c>
      <c r="V157" s="11">
        <v>129190370</v>
      </c>
      <c r="W157" s="11">
        <v>-3692484339</v>
      </c>
      <c r="X157" s="11">
        <v>3747950957</v>
      </c>
      <c r="Y157" s="11">
        <v>249165964</v>
      </c>
      <c r="Z157" s="11">
        <v>-274472900</v>
      </c>
      <c r="AA157" s="11">
        <v>-159350051</v>
      </c>
      <c r="AB157" s="11" t="s">
        <v>12</v>
      </c>
      <c r="AC157" s="11"/>
      <c r="AD157" s="11" t="s">
        <v>56</v>
      </c>
      <c r="AE157" s="11">
        <v>2403431750</v>
      </c>
      <c r="AF157" s="11">
        <v>-2274241380</v>
      </c>
      <c r="AG157" s="11">
        <v>129190370</v>
      </c>
      <c r="AH157" s="11">
        <v>996675990</v>
      </c>
      <c r="AI157" s="11">
        <v>-4689160329</v>
      </c>
      <c r="AJ157" s="11">
        <v>-3692484339</v>
      </c>
      <c r="AK157" s="11">
        <v>4486598349</v>
      </c>
      <c r="AL157" s="11">
        <v>-738647392</v>
      </c>
      <c r="AM157" s="11">
        <v>3747950957</v>
      </c>
      <c r="AN157" s="11">
        <v>4243519527</v>
      </c>
      <c r="AO157" s="11">
        <v>-3994353562</v>
      </c>
      <c r="AP157" s="11">
        <v>249165964</v>
      </c>
      <c r="AQ157" s="11">
        <v>320787548</v>
      </c>
      <c r="AR157" s="11">
        <v>-595260448</v>
      </c>
      <c r="AS157" s="11">
        <v>-274472900</v>
      </c>
      <c r="AT157" s="11">
        <v>174822566</v>
      </c>
      <c r="AU157" s="11">
        <v>-334172617</v>
      </c>
      <c r="AV157" s="11">
        <v>-159350051</v>
      </c>
    </row>
    <row r="158" spans="1:48" x14ac:dyDescent="0.2">
      <c r="A158" s="8">
        <f>DATE(C158,F158,E158)</f>
        <v>41090</v>
      </c>
      <c r="B158" s="7" t="s">
        <v>57</v>
      </c>
      <c r="C158" s="9">
        <v>2012</v>
      </c>
      <c r="D158" s="10">
        <f t="shared" si="1"/>
        <v>2</v>
      </c>
      <c r="E158" s="7">
        <f t="shared" si="2"/>
        <v>30</v>
      </c>
      <c r="F158" s="7">
        <f t="shared" si="3"/>
        <v>6</v>
      </c>
      <c r="G158" s="7" t="s">
        <v>167</v>
      </c>
      <c r="H158" s="11">
        <v>1497462804</v>
      </c>
      <c r="I158" s="11">
        <v>3751255923</v>
      </c>
      <c r="J158" s="11">
        <v>2543592110</v>
      </c>
      <c r="K158" s="11">
        <v>4766756812</v>
      </c>
      <c r="L158" s="11">
        <v>542560099</v>
      </c>
      <c r="M158" s="11">
        <v>178755151</v>
      </c>
      <c r="N158" s="11">
        <v>13280382899</v>
      </c>
      <c r="O158" s="11">
        <v>3283366508</v>
      </c>
      <c r="P158" s="11">
        <v>1567453336</v>
      </c>
      <c r="Q158" s="11">
        <v>800216520</v>
      </c>
      <c r="R158" s="11">
        <v>5684349933</v>
      </c>
      <c r="S158" s="11">
        <v>1499354788</v>
      </c>
      <c r="T158" s="11">
        <v>445641813</v>
      </c>
      <c r="U158" s="11">
        <v>13280382899</v>
      </c>
      <c r="V158" s="11">
        <v>-1785903704</v>
      </c>
      <c r="W158" s="11">
        <v>2183802587</v>
      </c>
      <c r="X158" s="11">
        <v>1743375590</v>
      </c>
      <c r="Y158" s="11">
        <v>-917593121</v>
      </c>
      <c r="Z158" s="11">
        <v>-956794689</v>
      </c>
      <c r="AA158" s="11">
        <v>-266886661</v>
      </c>
      <c r="AB158" s="11" t="s">
        <v>12</v>
      </c>
      <c r="AC158" s="11"/>
      <c r="AD158" s="11" t="s">
        <v>57</v>
      </c>
      <c r="AE158" s="11">
        <v>1497462804</v>
      </c>
      <c r="AF158" s="11">
        <v>-3283366508</v>
      </c>
      <c r="AG158" s="11">
        <v>-1785903704</v>
      </c>
      <c r="AH158" s="11">
        <v>3751255923</v>
      </c>
      <c r="AI158" s="11">
        <v>-1567453336</v>
      </c>
      <c r="AJ158" s="11">
        <v>2183802587</v>
      </c>
      <c r="AK158" s="11">
        <v>2543592110</v>
      </c>
      <c r="AL158" s="11">
        <v>-800216520</v>
      </c>
      <c r="AM158" s="11">
        <v>1743375590</v>
      </c>
      <c r="AN158" s="11">
        <v>4766756812</v>
      </c>
      <c r="AO158" s="11">
        <v>-5684349933</v>
      </c>
      <c r="AP158" s="11">
        <v>-917593121</v>
      </c>
      <c r="AQ158" s="11">
        <v>542560099</v>
      </c>
      <c r="AR158" s="11">
        <v>-1499354788</v>
      </c>
      <c r="AS158" s="11">
        <v>-956794689</v>
      </c>
      <c r="AT158" s="11">
        <v>178755151</v>
      </c>
      <c r="AU158" s="11">
        <v>-445641813</v>
      </c>
      <c r="AV158" s="11">
        <v>-266886661</v>
      </c>
    </row>
    <row r="159" spans="1:48" x14ac:dyDescent="0.2">
      <c r="A159" s="8">
        <f>DATE(C159,F159,E159)</f>
        <v>41182</v>
      </c>
      <c r="B159" s="7" t="s">
        <v>58</v>
      </c>
      <c r="C159" s="9">
        <v>2012</v>
      </c>
      <c r="D159" s="10">
        <f t="shared" si="1"/>
        <v>3</v>
      </c>
      <c r="E159" s="7">
        <f t="shared" si="2"/>
        <v>30</v>
      </c>
      <c r="F159" s="7">
        <f t="shared" si="3"/>
        <v>9</v>
      </c>
      <c r="G159" s="7" t="s">
        <v>167</v>
      </c>
      <c r="H159" s="11">
        <v>690752914</v>
      </c>
      <c r="I159" s="11">
        <v>2023760404</v>
      </c>
      <c r="J159" s="11">
        <v>1515681549</v>
      </c>
      <c r="K159" s="11">
        <v>5601446348</v>
      </c>
      <c r="L159" s="11">
        <v>316519942</v>
      </c>
      <c r="M159" s="11">
        <v>392338610</v>
      </c>
      <c r="N159" s="11">
        <v>10540499767</v>
      </c>
      <c r="O159" s="11">
        <v>746115118</v>
      </c>
      <c r="P159" s="11">
        <v>1738666169</v>
      </c>
      <c r="Q159" s="11">
        <v>1960594784</v>
      </c>
      <c r="R159" s="11">
        <v>5045574265</v>
      </c>
      <c r="S159" s="11">
        <v>473299411</v>
      </c>
      <c r="T159" s="11">
        <v>576250019</v>
      </c>
      <c r="U159" s="11">
        <v>10540499767</v>
      </c>
      <c r="V159" s="11">
        <v>-55362204</v>
      </c>
      <c r="W159" s="11">
        <v>285094234</v>
      </c>
      <c r="X159" s="11">
        <v>-444913235</v>
      </c>
      <c r="Y159" s="11">
        <v>555872083</v>
      </c>
      <c r="Z159" s="11">
        <v>-156779469</v>
      </c>
      <c r="AA159" s="11">
        <v>-183911409</v>
      </c>
      <c r="AB159" s="11" t="s">
        <v>12</v>
      </c>
      <c r="AC159" s="11"/>
      <c r="AD159" s="11" t="s">
        <v>58</v>
      </c>
      <c r="AE159" s="11">
        <v>690752914</v>
      </c>
      <c r="AF159" s="11">
        <v>-746115118</v>
      </c>
      <c r="AG159" s="11">
        <v>-55362204</v>
      </c>
      <c r="AH159" s="11">
        <v>2023760404</v>
      </c>
      <c r="AI159" s="11">
        <v>-1738666169</v>
      </c>
      <c r="AJ159" s="11">
        <v>285094234</v>
      </c>
      <c r="AK159" s="11">
        <v>1515681549</v>
      </c>
      <c r="AL159" s="11">
        <v>-1960594784</v>
      </c>
      <c r="AM159" s="11">
        <v>-444913235</v>
      </c>
      <c r="AN159" s="11">
        <v>5601446348</v>
      </c>
      <c r="AO159" s="11">
        <v>-5045574265</v>
      </c>
      <c r="AP159" s="11">
        <v>555872083</v>
      </c>
      <c r="AQ159" s="11">
        <v>316519942</v>
      </c>
      <c r="AR159" s="11">
        <v>-473299411</v>
      </c>
      <c r="AS159" s="11">
        <v>-156779469</v>
      </c>
      <c r="AT159" s="11">
        <v>392338610</v>
      </c>
      <c r="AU159" s="11">
        <v>-576250019</v>
      </c>
      <c r="AV159" s="11">
        <v>-183911409</v>
      </c>
    </row>
    <row r="160" spans="1:48" x14ac:dyDescent="0.2">
      <c r="A160" s="8">
        <f>DATE(C160,F160,E160)</f>
        <v>41274</v>
      </c>
      <c r="B160" s="7" t="s">
        <v>59</v>
      </c>
      <c r="C160" s="9">
        <v>2012</v>
      </c>
      <c r="D160" s="10">
        <f t="shared" si="1"/>
        <v>4</v>
      </c>
      <c r="E160" s="7">
        <f t="shared" si="2"/>
        <v>31</v>
      </c>
      <c r="F160" s="7">
        <f t="shared" si="3"/>
        <v>12</v>
      </c>
      <c r="G160" s="7" t="s">
        <v>167</v>
      </c>
      <c r="H160" s="11">
        <v>1413223929</v>
      </c>
      <c r="I160" s="11">
        <v>3907605667</v>
      </c>
      <c r="J160" s="11">
        <v>5945022050</v>
      </c>
      <c r="K160" s="11">
        <v>8813965386</v>
      </c>
      <c r="L160" s="11">
        <v>780483944</v>
      </c>
      <c r="M160" s="11">
        <v>406662822</v>
      </c>
      <c r="N160" s="11">
        <v>21266963798</v>
      </c>
      <c r="O160" s="11">
        <v>1090811500</v>
      </c>
      <c r="P160" s="11">
        <v>4734357508</v>
      </c>
      <c r="Q160" s="11">
        <v>2289832292</v>
      </c>
      <c r="R160" s="11">
        <v>11522790801</v>
      </c>
      <c r="S160" s="11">
        <v>797891080</v>
      </c>
      <c r="T160" s="11">
        <v>831280617</v>
      </c>
      <c r="U160" s="11">
        <v>21266963798</v>
      </c>
      <c r="V160" s="11">
        <v>322412429</v>
      </c>
      <c r="W160" s="11">
        <v>-826751841</v>
      </c>
      <c r="X160" s="11">
        <v>3655189758</v>
      </c>
      <c r="Y160" s="11">
        <v>-2708825415</v>
      </c>
      <c r="Z160" s="11">
        <v>-17407136</v>
      </c>
      <c r="AA160" s="11">
        <v>-424617795</v>
      </c>
      <c r="AB160" s="11" t="s">
        <v>12</v>
      </c>
      <c r="AC160" s="11"/>
      <c r="AD160" s="11" t="s">
        <v>59</v>
      </c>
      <c r="AE160" s="11">
        <v>1413223929</v>
      </c>
      <c r="AF160" s="11">
        <v>-1090811500</v>
      </c>
      <c r="AG160" s="11">
        <v>322412429</v>
      </c>
      <c r="AH160" s="11">
        <v>3907605667</v>
      </c>
      <c r="AI160" s="11">
        <v>-4734357508</v>
      </c>
      <c r="AJ160" s="11">
        <v>-826751841</v>
      </c>
      <c r="AK160" s="11">
        <v>5945022050</v>
      </c>
      <c r="AL160" s="11">
        <v>-2289832292</v>
      </c>
      <c r="AM160" s="11">
        <v>3655189758</v>
      </c>
      <c r="AN160" s="11">
        <v>8813965386</v>
      </c>
      <c r="AO160" s="11">
        <v>-11522790801</v>
      </c>
      <c r="AP160" s="11">
        <v>-2708825415</v>
      </c>
      <c r="AQ160" s="11">
        <v>780483944</v>
      </c>
      <c r="AR160" s="11">
        <v>-797891080</v>
      </c>
      <c r="AS160" s="11">
        <v>-17407136</v>
      </c>
      <c r="AT160" s="11">
        <v>406662822</v>
      </c>
      <c r="AU160" s="11">
        <v>-831280617</v>
      </c>
      <c r="AV160" s="11">
        <v>-424617795</v>
      </c>
    </row>
    <row r="161" spans="1:48" x14ac:dyDescent="0.2">
      <c r="A161" s="8">
        <f>DATE(C161,F161,E161)</f>
        <v>41364</v>
      </c>
      <c r="B161" s="7" t="s">
        <v>60</v>
      </c>
      <c r="C161" s="9">
        <v>2013</v>
      </c>
      <c r="D161" s="10">
        <f t="shared" si="1"/>
        <v>1</v>
      </c>
      <c r="E161" s="7">
        <f t="shared" si="2"/>
        <v>31</v>
      </c>
      <c r="F161" s="7">
        <f t="shared" si="3"/>
        <v>3</v>
      </c>
      <c r="G161" s="7" t="s">
        <v>167</v>
      </c>
      <c r="H161" s="11">
        <v>408027667</v>
      </c>
      <c r="I161" s="11">
        <v>2238249696</v>
      </c>
      <c r="J161" s="11">
        <v>2409428655</v>
      </c>
      <c r="K161" s="11">
        <v>3876175769</v>
      </c>
      <c r="L161" s="11">
        <v>375536055</v>
      </c>
      <c r="M161" s="11">
        <v>203356551</v>
      </c>
      <c r="N161" s="11">
        <v>9510774392</v>
      </c>
      <c r="O161" s="11">
        <v>1327290955</v>
      </c>
      <c r="P161" s="11">
        <v>1802791276</v>
      </c>
      <c r="Q161" s="11">
        <v>1860046052</v>
      </c>
      <c r="R161" s="11">
        <v>3341434223</v>
      </c>
      <c r="S161" s="11">
        <v>796760476</v>
      </c>
      <c r="T161" s="11">
        <v>382451410</v>
      </c>
      <c r="U161" s="11">
        <v>9510774392</v>
      </c>
      <c r="V161" s="11">
        <v>-919263288</v>
      </c>
      <c r="W161" s="11">
        <v>435458420</v>
      </c>
      <c r="X161" s="11">
        <v>549382603</v>
      </c>
      <c r="Y161" s="11">
        <v>534741546</v>
      </c>
      <c r="Z161" s="11">
        <v>-421224422</v>
      </c>
      <c r="AA161" s="11">
        <v>-179094859</v>
      </c>
      <c r="AB161" s="11" t="s">
        <v>12</v>
      </c>
      <c r="AC161" s="11"/>
      <c r="AD161" s="11" t="s">
        <v>60</v>
      </c>
      <c r="AE161" s="11">
        <v>408027667</v>
      </c>
      <c r="AF161" s="11">
        <v>-1327290955</v>
      </c>
      <c r="AG161" s="11">
        <v>-919263288</v>
      </c>
      <c r="AH161" s="11">
        <v>2238249696</v>
      </c>
      <c r="AI161" s="11">
        <v>-1802791276</v>
      </c>
      <c r="AJ161" s="11">
        <v>435458420</v>
      </c>
      <c r="AK161" s="11">
        <v>2409428655</v>
      </c>
      <c r="AL161" s="11">
        <v>-1860046052</v>
      </c>
      <c r="AM161" s="11">
        <v>549382603</v>
      </c>
      <c r="AN161" s="11">
        <v>3876175769</v>
      </c>
      <c r="AO161" s="11">
        <v>-3341434223</v>
      </c>
      <c r="AP161" s="11">
        <v>534741546</v>
      </c>
      <c r="AQ161" s="11">
        <v>375536055</v>
      </c>
      <c r="AR161" s="11">
        <v>-796760476</v>
      </c>
      <c r="AS161" s="11">
        <v>-421224422</v>
      </c>
      <c r="AT161" s="11">
        <v>203356551</v>
      </c>
      <c r="AU161" s="11">
        <v>-382451410</v>
      </c>
      <c r="AV161" s="11">
        <v>-179094859</v>
      </c>
    </row>
    <row r="162" spans="1:48" x14ac:dyDescent="0.2">
      <c r="A162" s="8">
        <f>DATE(C162,F162,E162)</f>
        <v>41455</v>
      </c>
      <c r="B162" s="7" t="s">
        <v>61</v>
      </c>
      <c r="C162" s="9">
        <v>2013</v>
      </c>
      <c r="D162" s="10">
        <f t="shared" si="1"/>
        <v>2</v>
      </c>
      <c r="E162" s="7">
        <f t="shared" si="2"/>
        <v>30</v>
      </c>
      <c r="F162" s="7">
        <f t="shared" si="3"/>
        <v>6</v>
      </c>
      <c r="G162" s="7" t="s">
        <v>167</v>
      </c>
      <c r="H162" s="11">
        <v>1206923351</v>
      </c>
      <c r="I162" s="11">
        <v>3680214737</v>
      </c>
      <c r="J162" s="11">
        <v>2379018507</v>
      </c>
      <c r="K162" s="11">
        <v>6240696917</v>
      </c>
      <c r="L162" s="11">
        <v>337351937</v>
      </c>
      <c r="M162" s="11">
        <v>460949740</v>
      </c>
      <c r="N162" s="11">
        <v>14305155188</v>
      </c>
      <c r="O162" s="11">
        <v>1301709995</v>
      </c>
      <c r="P162" s="11">
        <v>2606437022</v>
      </c>
      <c r="Q162" s="11">
        <v>2207492394</v>
      </c>
      <c r="R162" s="11">
        <v>6777621443</v>
      </c>
      <c r="S162" s="11">
        <v>452475375</v>
      </c>
      <c r="T162" s="11">
        <v>959418960</v>
      </c>
      <c r="U162" s="11">
        <v>14305155188</v>
      </c>
      <c r="V162" s="11">
        <v>-94786644</v>
      </c>
      <c r="W162" s="11">
        <v>1073777715</v>
      </c>
      <c r="X162" s="11">
        <v>171526113</v>
      </c>
      <c r="Y162" s="11">
        <v>-536924526</v>
      </c>
      <c r="Z162" s="11">
        <v>-115123437</v>
      </c>
      <c r="AA162" s="11">
        <v>-498469221</v>
      </c>
      <c r="AB162" s="11" t="s">
        <v>12</v>
      </c>
      <c r="AC162" s="11"/>
      <c r="AD162" s="11" t="s">
        <v>61</v>
      </c>
      <c r="AE162" s="11">
        <v>1206923351</v>
      </c>
      <c r="AF162" s="11">
        <v>-1301709995</v>
      </c>
      <c r="AG162" s="11">
        <v>-94786644</v>
      </c>
      <c r="AH162" s="11">
        <v>3680214737</v>
      </c>
      <c r="AI162" s="11">
        <v>-2606437022</v>
      </c>
      <c r="AJ162" s="11">
        <v>1073777715</v>
      </c>
      <c r="AK162" s="11">
        <v>2379018507</v>
      </c>
      <c r="AL162" s="11">
        <v>-2207492394</v>
      </c>
      <c r="AM162" s="11">
        <v>171526113</v>
      </c>
      <c r="AN162" s="11">
        <v>6240696917</v>
      </c>
      <c r="AO162" s="11">
        <v>-6777621443</v>
      </c>
      <c r="AP162" s="11">
        <v>-536924526</v>
      </c>
      <c r="AQ162" s="11">
        <v>337351937</v>
      </c>
      <c r="AR162" s="11">
        <v>-452475375</v>
      </c>
      <c r="AS162" s="11">
        <v>-115123437</v>
      </c>
      <c r="AT162" s="11">
        <v>460949740</v>
      </c>
      <c r="AU162" s="11">
        <v>-959418960</v>
      </c>
      <c r="AV162" s="11">
        <v>-498469221</v>
      </c>
    </row>
    <row r="163" spans="1:48" x14ac:dyDescent="0.2">
      <c r="A163" s="8">
        <f>DATE(C163,F163,E163)</f>
        <v>41547</v>
      </c>
      <c r="B163" s="7" t="s">
        <v>62</v>
      </c>
      <c r="C163" s="9">
        <v>2013</v>
      </c>
      <c r="D163" s="10">
        <f t="shared" si="1"/>
        <v>3</v>
      </c>
      <c r="E163" s="7">
        <f t="shared" si="2"/>
        <v>30</v>
      </c>
      <c r="F163" s="7">
        <f t="shared" si="3"/>
        <v>9</v>
      </c>
      <c r="G163" s="7" t="s">
        <v>167</v>
      </c>
      <c r="H163" s="11">
        <v>2235483227</v>
      </c>
      <c r="I163" s="11">
        <v>2608266344</v>
      </c>
      <c r="J163" s="11">
        <v>7468866820</v>
      </c>
      <c r="K163" s="11">
        <v>6854195157</v>
      </c>
      <c r="L163" s="11">
        <v>407452144</v>
      </c>
      <c r="M163" s="11">
        <v>305867879</v>
      </c>
      <c r="N163" s="11">
        <v>19880131572</v>
      </c>
      <c r="O163" s="11">
        <v>1152828433</v>
      </c>
      <c r="P163" s="11">
        <v>3550268166</v>
      </c>
      <c r="Q163" s="11">
        <v>2525023749</v>
      </c>
      <c r="R163" s="11">
        <v>11211784401</v>
      </c>
      <c r="S163" s="11">
        <v>483890121</v>
      </c>
      <c r="T163" s="11">
        <v>956336701</v>
      </c>
      <c r="U163" s="11">
        <v>19880131572</v>
      </c>
      <c r="V163" s="11">
        <v>1082654794</v>
      </c>
      <c r="W163" s="11">
        <v>-942001822</v>
      </c>
      <c r="X163" s="11">
        <v>4943843071</v>
      </c>
      <c r="Y163" s="11">
        <v>-4357589244</v>
      </c>
      <c r="Z163" s="11">
        <v>-76437977</v>
      </c>
      <c r="AA163" s="11">
        <v>-650468823</v>
      </c>
      <c r="AB163" s="11" t="s">
        <v>12</v>
      </c>
      <c r="AC163" s="11"/>
      <c r="AD163" s="11" t="s">
        <v>62</v>
      </c>
      <c r="AE163" s="11">
        <v>2235483227</v>
      </c>
      <c r="AF163" s="11">
        <v>-1152828433</v>
      </c>
      <c r="AG163" s="11">
        <v>1082654794</v>
      </c>
      <c r="AH163" s="11">
        <v>2608266344</v>
      </c>
      <c r="AI163" s="11">
        <v>-3550268166</v>
      </c>
      <c r="AJ163" s="11">
        <v>-942001822</v>
      </c>
      <c r="AK163" s="11">
        <v>7468866820</v>
      </c>
      <c r="AL163" s="11">
        <v>-2525023749</v>
      </c>
      <c r="AM163" s="11">
        <v>4943843071</v>
      </c>
      <c r="AN163" s="11">
        <v>6854195157</v>
      </c>
      <c r="AO163" s="11">
        <v>-11211784401</v>
      </c>
      <c r="AP163" s="11">
        <v>-4357589244</v>
      </c>
      <c r="AQ163" s="11">
        <v>407452144</v>
      </c>
      <c r="AR163" s="11">
        <v>-483890121</v>
      </c>
      <c r="AS163" s="11">
        <v>-76437977</v>
      </c>
      <c r="AT163" s="11">
        <v>305867879</v>
      </c>
      <c r="AU163" s="11">
        <v>-956336701</v>
      </c>
      <c r="AV163" s="11">
        <v>-650468823</v>
      </c>
    </row>
    <row r="164" spans="1:48" x14ac:dyDescent="0.2">
      <c r="A164" s="8">
        <f>DATE(C164,F164,E164)</f>
        <v>41639</v>
      </c>
      <c r="B164" s="7" t="s">
        <v>63</v>
      </c>
      <c r="C164" s="9">
        <v>2013</v>
      </c>
      <c r="D164" s="10">
        <f t="shared" si="1"/>
        <v>4</v>
      </c>
      <c r="E164" s="7">
        <f t="shared" si="2"/>
        <v>31</v>
      </c>
      <c r="F164" s="7">
        <f t="shared" si="3"/>
        <v>12</v>
      </c>
      <c r="G164" s="7" t="s">
        <v>167</v>
      </c>
      <c r="H164" s="11">
        <v>1705433281</v>
      </c>
      <c r="I164" s="11">
        <v>4118358822</v>
      </c>
      <c r="J164" s="11">
        <v>3405593923</v>
      </c>
      <c r="K164" s="11">
        <v>8939048873</v>
      </c>
      <c r="L164" s="11">
        <v>780526865</v>
      </c>
      <c r="M164" s="11">
        <v>320215586</v>
      </c>
      <c r="N164" s="11">
        <v>19269177350</v>
      </c>
      <c r="O164" s="11">
        <v>2456044650</v>
      </c>
      <c r="P164" s="11">
        <v>3657759214</v>
      </c>
      <c r="Q164" s="11">
        <v>3189283000</v>
      </c>
      <c r="R164" s="11">
        <v>8068997134</v>
      </c>
      <c r="S164" s="11">
        <v>1072297398</v>
      </c>
      <c r="T164" s="11">
        <v>824795953</v>
      </c>
      <c r="U164" s="11">
        <v>19269177350</v>
      </c>
      <c r="V164" s="11">
        <v>-750611370</v>
      </c>
      <c r="W164" s="11">
        <v>460599608</v>
      </c>
      <c r="X164" s="11">
        <v>216310923</v>
      </c>
      <c r="Y164" s="11">
        <v>870051739</v>
      </c>
      <c r="Z164" s="11">
        <v>-291770533</v>
      </c>
      <c r="AA164" s="11">
        <v>-504580366</v>
      </c>
      <c r="AB164" s="11" t="s">
        <v>12</v>
      </c>
      <c r="AC164" s="11"/>
      <c r="AD164" s="11" t="s">
        <v>63</v>
      </c>
      <c r="AE164" s="11">
        <v>1705433281</v>
      </c>
      <c r="AF164" s="11">
        <v>-2456044650</v>
      </c>
      <c r="AG164" s="11">
        <v>-750611370</v>
      </c>
      <c r="AH164" s="11">
        <v>4118358822</v>
      </c>
      <c r="AI164" s="11">
        <v>-3657759214</v>
      </c>
      <c r="AJ164" s="11">
        <v>460599608</v>
      </c>
      <c r="AK164" s="11">
        <v>3405593923</v>
      </c>
      <c r="AL164" s="11">
        <v>-3189283000</v>
      </c>
      <c r="AM164" s="11">
        <v>216310923</v>
      </c>
      <c r="AN164" s="11">
        <v>8939048873</v>
      </c>
      <c r="AO164" s="11">
        <v>-8068997134</v>
      </c>
      <c r="AP164" s="11">
        <v>870051739</v>
      </c>
      <c r="AQ164" s="11">
        <v>780526865</v>
      </c>
      <c r="AR164" s="11">
        <v>-1072297398</v>
      </c>
      <c r="AS164" s="11">
        <v>-291770533</v>
      </c>
      <c r="AT164" s="11">
        <v>320215586</v>
      </c>
      <c r="AU164" s="11">
        <v>-824795953</v>
      </c>
      <c r="AV164" s="11">
        <v>-504580366</v>
      </c>
    </row>
    <row r="165" spans="1:48" x14ac:dyDescent="0.2">
      <c r="A165" s="8">
        <f>DATE(C165,F165,E165)</f>
        <v>41729</v>
      </c>
      <c r="B165" s="7" t="s">
        <v>64</v>
      </c>
      <c r="C165" s="9">
        <v>2014</v>
      </c>
      <c r="D165" s="10">
        <f t="shared" si="1"/>
        <v>1</v>
      </c>
      <c r="E165" s="7">
        <f t="shared" si="2"/>
        <v>31</v>
      </c>
      <c r="F165" s="7">
        <f t="shared" si="3"/>
        <v>3</v>
      </c>
      <c r="G165" s="7" t="s">
        <v>167</v>
      </c>
      <c r="H165" s="11">
        <v>1840886388</v>
      </c>
      <c r="I165" s="11">
        <v>2215145211</v>
      </c>
      <c r="J165" s="11">
        <v>12806096087</v>
      </c>
      <c r="K165" s="11">
        <v>7526484940</v>
      </c>
      <c r="L165" s="11">
        <v>416509716</v>
      </c>
      <c r="M165" s="11">
        <v>352146278</v>
      </c>
      <c r="N165" s="11">
        <v>25157268620</v>
      </c>
      <c r="O165" s="11">
        <v>300075786</v>
      </c>
      <c r="P165" s="11">
        <v>2160890765</v>
      </c>
      <c r="Q165" s="11">
        <v>12083753037</v>
      </c>
      <c r="R165" s="11">
        <v>7962970989</v>
      </c>
      <c r="S165" s="11">
        <v>1722613617</v>
      </c>
      <c r="T165" s="11">
        <v>926964426</v>
      </c>
      <c r="U165" s="11">
        <v>25157268620</v>
      </c>
      <c r="V165" s="11">
        <v>1540810602</v>
      </c>
      <c r="W165" s="11">
        <v>54254445</v>
      </c>
      <c r="X165" s="11">
        <v>722343050</v>
      </c>
      <c r="Y165" s="11">
        <v>-436486049</v>
      </c>
      <c r="Z165" s="11">
        <v>-1306103900</v>
      </c>
      <c r="AA165" s="11">
        <v>-574818148</v>
      </c>
      <c r="AB165" s="11" t="s">
        <v>12</v>
      </c>
      <c r="AC165" s="11"/>
      <c r="AD165" s="11" t="s">
        <v>64</v>
      </c>
      <c r="AE165" s="11">
        <v>1840886388</v>
      </c>
      <c r="AF165" s="11">
        <v>-300075786</v>
      </c>
      <c r="AG165" s="11">
        <v>1540810602</v>
      </c>
      <c r="AH165" s="11">
        <v>2215145211</v>
      </c>
      <c r="AI165" s="11">
        <v>-2160890765</v>
      </c>
      <c r="AJ165" s="11">
        <v>54254445</v>
      </c>
      <c r="AK165" s="11">
        <v>12806096087</v>
      </c>
      <c r="AL165" s="11">
        <v>-12083753037</v>
      </c>
      <c r="AM165" s="11">
        <v>722343050</v>
      </c>
      <c r="AN165" s="11">
        <v>7526484940</v>
      </c>
      <c r="AO165" s="11">
        <v>-7962970989</v>
      </c>
      <c r="AP165" s="11">
        <v>-436486049</v>
      </c>
      <c r="AQ165" s="11">
        <v>416509716</v>
      </c>
      <c r="AR165" s="11">
        <v>-1722613617</v>
      </c>
      <c r="AS165" s="11">
        <v>-1306103900</v>
      </c>
      <c r="AT165" s="11">
        <v>352146278</v>
      </c>
      <c r="AU165" s="11">
        <v>-926964426</v>
      </c>
      <c r="AV165" s="11">
        <v>-574818148</v>
      </c>
    </row>
    <row r="166" spans="1:48" x14ac:dyDescent="0.2">
      <c r="A166" s="8">
        <f>DATE(C166,F166,E166)</f>
        <v>41820</v>
      </c>
      <c r="B166" s="7" t="s">
        <v>65</v>
      </c>
      <c r="C166" s="9">
        <v>2014</v>
      </c>
      <c r="D166" s="10">
        <f t="shared" si="1"/>
        <v>2</v>
      </c>
      <c r="E166" s="7">
        <f t="shared" si="2"/>
        <v>30</v>
      </c>
      <c r="F166" s="7">
        <f t="shared" si="3"/>
        <v>6</v>
      </c>
      <c r="G166" s="7" t="s">
        <v>167</v>
      </c>
      <c r="H166" s="11">
        <v>646151194</v>
      </c>
      <c r="I166" s="11">
        <v>3458721344</v>
      </c>
      <c r="J166" s="11">
        <v>2384544808</v>
      </c>
      <c r="K166" s="11">
        <v>8221477650</v>
      </c>
      <c r="L166" s="11">
        <v>677530129</v>
      </c>
      <c r="M166" s="11">
        <v>326017792</v>
      </c>
      <c r="N166" s="11">
        <v>15714442917</v>
      </c>
      <c r="O166" s="11">
        <v>367390865</v>
      </c>
      <c r="P166" s="11">
        <v>3472559252</v>
      </c>
      <c r="Q166" s="11">
        <v>1176968551</v>
      </c>
      <c r="R166" s="11">
        <v>8826132953</v>
      </c>
      <c r="S166" s="11">
        <v>687646031</v>
      </c>
      <c r="T166" s="11">
        <v>1183745266</v>
      </c>
      <c r="U166" s="11">
        <v>15714442917</v>
      </c>
      <c r="V166" s="11">
        <v>278760329</v>
      </c>
      <c r="W166" s="11">
        <v>-13837907</v>
      </c>
      <c r="X166" s="11">
        <v>1207576257</v>
      </c>
      <c r="Y166" s="11">
        <v>-604655303</v>
      </c>
      <c r="Z166" s="11">
        <v>-10115902</v>
      </c>
      <c r="AA166" s="11">
        <v>-857727474</v>
      </c>
      <c r="AB166" s="11" t="s">
        <v>12</v>
      </c>
      <c r="AC166" s="11"/>
      <c r="AD166" s="11" t="s">
        <v>65</v>
      </c>
      <c r="AE166" s="11">
        <v>646151194</v>
      </c>
      <c r="AF166" s="11">
        <v>-367390865</v>
      </c>
      <c r="AG166" s="11">
        <v>278760329</v>
      </c>
      <c r="AH166" s="11">
        <v>3458721344</v>
      </c>
      <c r="AI166" s="11">
        <v>-3472559252</v>
      </c>
      <c r="AJ166" s="11">
        <v>-13837907</v>
      </c>
      <c r="AK166" s="11">
        <v>2384544808</v>
      </c>
      <c r="AL166" s="11">
        <v>-1176968551</v>
      </c>
      <c r="AM166" s="11">
        <v>1207576257</v>
      </c>
      <c r="AN166" s="11">
        <v>8221477650</v>
      </c>
      <c r="AO166" s="11">
        <v>-8826132953</v>
      </c>
      <c r="AP166" s="11">
        <v>-604655303</v>
      </c>
      <c r="AQ166" s="11">
        <v>677530129</v>
      </c>
      <c r="AR166" s="11">
        <v>-687646031</v>
      </c>
      <c r="AS166" s="11">
        <v>-10115902</v>
      </c>
      <c r="AT166" s="11">
        <v>326017792</v>
      </c>
      <c r="AU166" s="11">
        <v>-1183745266</v>
      </c>
      <c r="AV166" s="11">
        <v>-857727474</v>
      </c>
    </row>
    <row r="167" spans="1:48" x14ac:dyDescent="0.2">
      <c r="A167" s="8">
        <f>DATE(C167,F167,E167)</f>
        <v>41912</v>
      </c>
      <c r="B167" s="7" t="s">
        <v>66</v>
      </c>
      <c r="C167" s="9">
        <v>2014</v>
      </c>
      <c r="D167" s="10">
        <f t="shared" si="1"/>
        <v>3</v>
      </c>
      <c r="E167" s="7">
        <f t="shared" si="2"/>
        <v>30</v>
      </c>
      <c r="F167" s="7">
        <f t="shared" si="3"/>
        <v>9</v>
      </c>
      <c r="G167" s="7" t="s">
        <v>167</v>
      </c>
      <c r="H167" s="11">
        <v>2221771337</v>
      </c>
      <c r="I167" s="11">
        <v>2824115175</v>
      </c>
      <c r="J167" s="11">
        <v>5183566318</v>
      </c>
      <c r="K167" s="11">
        <v>9131893718</v>
      </c>
      <c r="L167" s="11">
        <v>446170582</v>
      </c>
      <c r="M167" s="11">
        <v>470845220</v>
      </c>
      <c r="N167" s="11">
        <v>20278362350</v>
      </c>
      <c r="O167" s="11">
        <v>1296108042</v>
      </c>
      <c r="P167" s="11">
        <v>4445485246</v>
      </c>
      <c r="Q167" s="11">
        <v>1515833016</v>
      </c>
      <c r="R167" s="11">
        <v>11099952743</v>
      </c>
      <c r="S167" s="11">
        <v>870938779</v>
      </c>
      <c r="T167" s="11">
        <v>1050044525</v>
      </c>
      <c r="U167" s="11">
        <v>20278362350</v>
      </c>
      <c r="V167" s="11">
        <v>925663295</v>
      </c>
      <c r="W167" s="11">
        <v>-1621370071</v>
      </c>
      <c r="X167" s="11">
        <v>3667733302</v>
      </c>
      <c r="Y167" s="11">
        <v>-1968059025</v>
      </c>
      <c r="Z167" s="11">
        <v>-424768197</v>
      </c>
      <c r="AA167" s="11">
        <v>-579199305</v>
      </c>
      <c r="AB167" s="11" t="s">
        <v>12</v>
      </c>
      <c r="AC167" s="11"/>
      <c r="AD167" s="11" t="s">
        <v>66</v>
      </c>
      <c r="AE167" s="11">
        <v>2221771337</v>
      </c>
      <c r="AF167" s="11">
        <v>-1296108042</v>
      </c>
      <c r="AG167" s="11">
        <v>925663295</v>
      </c>
      <c r="AH167" s="11">
        <v>2824115175</v>
      </c>
      <c r="AI167" s="11">
        <v>-4445485246</v>
      </c>
      <c r="AJ167" s="11">
        <v>-1621370071</v>
      </c>
      <c r="AK167" s="11">
        <v>5183566318</v>
      </c>
      <c r="AL167" s="11">
        <v>-1515833016</v>
      </c>
      <c r="AM167" s="11">
        <v>3667733302</v>
      </c>
      <c r="AN167" s="11">
        <v>9131893718</v>
      </c>
      <c r="AO167" s="11">
        <v>-11099952743</v>
      </c>
      <c r="AP167" s="11">
        <v>-1968059025</v>
      </c>
      <c r="AQ167" s="11">
        <v>446170582</v>
      </c>
      <c r="AR167" s="11">
        <v>-870938779</v>
      </c>
      <c r="AS167" s="11">
        <v>-424768197</v>
      </c>
      <c r="AT167" s="11">
        <v>470845220</v>
      </c>
      <c r="AU167" s="11">
        <v>-1050044525</v>
      </c>
      <c r="AV167" s="11">
        <v>-579199305</v>
      </c>
    </row>
    <row r="168" spans="1:48" x14ac:dyDescent="0.2">
      <c r="A168" s="8">
        <f>DATE(C168,F168,E168)</f>
        <v>42004</v>
      </c>
      <c r="B168" s="7" t="s">
        <v>67</v>
      </c>
      <c r="C168" s="9">
        <v>2014</v>
      </c>
      <c r="D168" s="10">
        <f t="shared" si="1"/>
        <v>4</v>
      </c>
      <c r="E168" s="7">
        <f t="shared" si="2"/>
        <v>31</v>
      </c>
      <c r="F168" s="7">
        <f t="shared" si="3"/>
        <v>12</v>
      </c>
      <c r="G168" s="7" t="s">
        <v>167</v>
      </c>
      <c r="H168" s="11">
        <v>941827921</v>
      </c>
      <c r="I168" s="11">
        <v>6392732776</v>
      </c>
      <c r="J168" s="11">
        <v>4732359585</v>
      </c>
      <c r="K168" s="11">
        <v>11537862190</v>
      </c>
      <c r="L168" s="11">
        <v>855201769</v>
      </c>
      <c r="M168" s="11">
        <v>765600644</v>
      </c>
      <c r="N168" s="11">
        <v>25225584886</v>
      </c>
      <c r="O168" s="11">
        <v>3715757312</v>
      </c>
      <c r="P168" s="11">
        <v>2784473245</v>
      </c>
      <c r="Q168" s="11">
        <v>5482491690</v>
      </c>
      <c r="R168" s="11">
        <v>9656414022</v>
      </c>
      <c r="S168" s="11">
        <v>2401926552</v>
      </c>
      <c r="T168" s="11">
        <v>1184522065</v>
      </c>
      <c r="U168" s="11">
        <v>25225584886</v>
      </c>
      <c r="V168" s="11">
        <v>-2773929391</v>
      </c>
      <c r="W168" s="11">
        <v>3608259532</v>
      </c>
      <c r="X168" s="11">
        <v>-750132104</v>
      </c>
      <c r="Y168" s="11">
        <v>1881448168</v>
      </c>
      <c r="Z168" s="11">
        <v>-1546724783</v>
      </c>
      <c r="AA168" s="11">
        <v>-418921421</v>
      </c>
      <c r="AB168" s="11" t="s">
        <v>12</v>
      </c>
      <c r="AC168" s="11"/>
      <c r="AD168" s="11" t="s">
        <v>67</v>
      </c>
      <c r="AE168" s="11">
        <v>941827921</v>
      </c>
      <c r="AF168" s="11">
        <v>-3715757312</v>
      </c>
      <c r="AG168" s="11">
        <v>-2773929391</v>
      </c>
      <c r="AH168" s="11">
        <v>6392732776</v>
      </c>
      <c r="AI168" s="11">
        <v>-2784473245</v>
      </c>
      <c r="AJ168" s="11">
        <v>3608259532</v>
      </c>
      <c r="AK168" s="11">
        <v>4732359585</v>
      </c>
      <c r="AL168" s="11">
        <v>-5482491690</v>
      </c>
      <c r="AM168" s="11">
        <v>-750132104</v>
      </c>
      <c r="AN168" s="11">
        <v>11537862190</v>
      </c>
      <c r="AO168" s="11">
        <v>-9656414022</v>
      </c>
      <c r="AP168" s="11">
        <v>1881448168</v>
      </c>
      <c r="AQ168" s="11">
        <v>855201769</v>
      </c>
      <c r="AR168" s="11">
        <v>-2401926552</v>
      </c>
      <c r="AS168" s="11">
        <v>-1546724783</v>
      </c>
      <c r="AT168" s="11">
        <v>765600644</v>
      </c>
      <c r="AU168" s="11">
        <v>-1184522065</v>
      </c>
      <c r="AV168" s="11">
        <v>-418921421</v>
      </c>
    </row>
    <row r="169" spans="1:48" x14ac:dyDescent="0.2">
      <c r="A169" s="8">
        <f>DATE(C169,F169,E169)</f>
        <v>42094</v>
      </c>
      <c r="B169" s="7" t="s">
        <v>68</v>
      </c>
      <c r="C169" s="9">
        <v>2015</v>
      </c>
      <c r="D169" s="10">
        <f t="shared" si="1"/>
        <v>1</v>
      </c>
      <c r="E169" s="7">
        <f t="shared" si="2"/>
        <v>31</v>
      </c>
      <c r="F169" s="7">
        <f t="shared" si="3"/>
        <v>3</v>
      </c>
      <c r="G169" s="7" t="s">
        <v>167</v>
      </c>
      <c r="H169" s="11">
        <v>3696310759</v>
      </c>
      <c r="I169" s="11">
        <v>3036693648</v>
      </c>
      <c r="J169" s="11">
        <v>8166298579</v>
      </c>
      <c r="K169" s="11">
        <v>10131887107</v>
      </c>
      <c r="L169" s="11">
        <v>591900589</v>
      </c>
      <c r="M169" s="11">
        <v>406260783</v>
      </c>
      <c r="N169" s="11">
        <v>26029351465</v>
      </c>
      <c r="O169" s="11">
        <v>821098256</v>
      </c>
      <c r="P169" s="11">
        <v>3537764100</v>
      </c>
      <c r="Q169" s="11">
        <v>8269246133</v>
      </c>
      <c r="R169" s="11">
        <v>11334682883</v>
      </c>
      <c r="S169" s="11">
        <v>1274581969</v>
      </c>
      <c r="T169" s="11">
        <v>791978124</v>
      </c>
      <c r="U169" s="11">
        <v>26029351465</v>
      </c>
      <c r="V169" s="11">
        <v>2875212504</v>
      </c>
      <c r="W169" s="11">
        <v>-501070453</v>
      </c>
      <c r="X169" s="11">
        <v>-102947554</v>
      </c>
      <c r="Y169" s="11">
        <v>-1202795776</v>
      </c>
      <c r="Z169" s="11">
        <v>-682681379</v>
      </c>
      <c r="AA169" s="11">
        <v>-385717341</v>
      </c>
      <c r="AB169" s="11" t="s">
        <v>12</v>
      </c>
      <c r="AC169" s="11"/>
      <c r="AD169" s="11" t="s">
        <v>68</v>
      </c>
      <c r="AE169" s="11">
        <v>3696310759</v>
      </c>
      <c r="AF169" s="11">
        <v>-821098256</v>
      </c>
      <c r="AG169" s="11">
        <v>2875212504</v>
      </c>
      <c r="AH169" s="11">
        <v>3036693648</v>
      </c>
      <c r="AI169" s="11">
        <v>-3537764100</v>
      </c>
      <c r="AJ169" s="11">
        <v>-501070453</v>
      </c>
      <c r="AK169" s="11">
        <v>8166298579</v>
      </c>
      <c r="AL169" s="11">
        <v>-8269246133</v>
      </c>
      <c r="AM169" s="11">
        <v>-102947554</v>
      </c>
      <c r="AN169" s="11">
        <v>10131887107</v>
      </c>
      <c r="AO169" s="11">
        <v>-11334682883</v>
      </c>
      <c r="AP169" s="11">
        <v>-1202795776</v>
      </c>
      <c r="AQ169" s="11">
        <v>591900589</v>
      </c>
      <c r="AR169" s="11">
        <v>-1274581969</v>
      </c>
      <c r="AS169" s="11">
        <v>-682681379</v>
      </c>
      <c r="AT169" s="11">
        <v>406260783</v>
      </c>
      <c r="AU169" s="11">
        <v>-791978124</v>
      </c>
      <c r="AV169" s="11">
        <v>-385717341</v>
      </c>
    </row>
    <row r="170" spans="1:48" x14ac:dyDescent="0.2">
      <c r="A170" s="8">
        <f>DATE(C170,F170,E170)</f>
        <v>42185</v>
      </c>
      <c r="B170" s="7" t="s">
        <v>69</v>
      </c>
      <c r="C170" s="9">
        <v>2015</v>
      </c>
      <c r="D170" s="10">
        <f t="shared" si="1"/>
        <v>2</v>
      </c>
      <c r="E170" s="7">
        <f t="shared" si="2"/>
        <v>30</v>
      </c>
      <c r="F170" s="7">
        <f t="shared" si="3"/>
        <v>6</v>
      </c>
      <c r="G170" s="7" t="s">
        <v>167</v>
      </c>
      <c r="H170" s="11">
        <v>1103212883</v>
      </c>
      <c r="I170" s="11">
        <v>4378095941</v>
      </c>
      <c r="J170" s="11">
        <v>3152462181</v>
      </c>
      <c r="K170" s="11">
        <v>10119687118</v>
      </c>
      <c r="L170" s="11">
        <v>772939205</v>
      </c>
      <c r="M170" s="11">
        <v>381772089</v>
      </c>
      <c r="N170" s="11">
        <v>19908169417</v>
      </c>
      <c r="O170" s="11">
        <v>485404538</v>
      </c>
      <c r="P170" s="11">
        <v>3499636817</v>
      </c>
      <c r="Q170" s="11">
        <v>2559848449</v>
      </c>
      <c r="R170" s="11">
        <v>10855852669</v>
      </c>
      <c r="S170" s="11">
        <v>1769998041</v>
      </c>
      <c r="T170" s="11">
        <v>737428904</v>
      </c>
      <c r="U170" s="11">
        <v>19908169417</v>
      </c>
      <c r="V170" s="11">
        <v>617808346</v>
      </c>
      <c r="W170" s="11">
        <v>878459123</v>
      </c>
      <c r="X170" s="11">
        <v>592613732</v>
      </c>
      <c r="Y170" s="11">
        <v>-736165550</v>
      </c>
      <c r="Z170" s="11">
        <v>-997058836</v>
      </c>
      <c r="AA170" s="11">
        <v>-355656814</v>
      </c>
      <c r="AB170" s="11" t="s">
        <v>12</v>
      </c>
      <c r="AC170" s="11"/>
      <c r="AD170" s="11" t="s">
        <v>69</v>
      </c>
      <c r="AE170" s="11">
        <v>1103212883</v>
      </c>
      <c r="AF170" s="11">
        <v>-485404538</v>
      </c>
      <c r="AG170" s="11">
        <v>617808346</v>
      </c>
      <c r="AH170" s="11">
        <v>4378095941</v>
      </c>
      <c r="AI170" s="11">
        <v>-3499636817</v>
      </c>
      <c r="AJ170" s="11">
        <v>878459123</v>
      </c>
      <c r="AK170" s="11">
        <v>3152462181</v>
      </c>
      <c r="AL170" s="11">
        <v>-2559848449</v>
      </c>
      <c r="AM170" s="11">
        <v>592613732</v>
      </c>
      <c r="AN170" s="11">
        <v>10119687118</v>
      </c>
      <c r="AO170" s="11">
        <v>-10855852669</v>
      </c>
      <c r="AP170" s="11">
        <v>-736165550</v>
      </c>
      <c r="AQ170" s="11">
        <v>772939205</v>
      </c>
      <c r="AR170" s="11">
        <v>-1769998041</v>
      </c>
      <c r="AS170" s="11">
        <v>-997058836</v>
      </c>
      <c r="AT170" s="11">
        <v>381772089</v>
      </c>
      <c r="AU170" s="11">
        <v>-737428904</v>
      </c>
      <c r="AV170" s="11">
        <v>-355656814</v>
      </c>
    </row>
    <row r="171" spans="1:48" x14ac:dyDescent="0.2">
      <c r="A171" s="8">
        <f>DATE(C171,F171,E171)</f>
        <v>42369</v>
      </c>
      <c r="B171" s="7" t="s">
        <v>71</v>
      </c>
      <c r="C171" s="9">
        <v>2015</v>
      </c>
      <c r="D171" s="10">
        <f t="shared" si="1"/>
        <v>4</v>
      </c>
      <c r="E171" s="7">
        <f t="shared" si="2"/>
        <v>31</v>
      </c>
      <c r="F171" s="7">
        <f t="shared" si="3"/>
        <v>12</v>
      </c>
      <c r="G171" s="7" t="s">
        <v>167</v>
      </c>
      <c r="H171" s="11">
        <v>1708654684</v>
      </c>
      <c r="I171" s="11">
        <v>5274431709</v>
      </c>
      <c r="J171" s="11">
        <v>2100455912</v>
      </c>
      <c r="K171" s="11">
        <v>10490843682</v>
      </c>
      <c r="L171" s="11">
        <v>666925751</v>
      </c>
      <c r="M171" s="11">
        <v>324100630</v>
      </c>
      <c r="N171" s="11">
        <v>20565412367</v>
      </c>
      <c r="O171" s="11">
        <v>1830252050</v>
      </c>
      <c r="P171" s="11">
        <v>3193464905</v>
      </c>
      <c r="Q171" s="11">
        <v>3737564723</v>
      </c>
      <c r="R171" s="11">
        <v>10561990298</v>
      </c>
      <c r="S171" s="11">
        <v>675594923</v>
      </c>
      <c r="T171" s="11">
        <v>566545468</v>
      </c>
      <c r="U171" s="11">
        <v>20565412367</v>
      </c>
      <c r="V171" s="11">
        <v>-121597366</v>
      </c>
      <c r="W171" s="11">
        <v>2080966804</v>
      </c>
      <c r="X171" s="11">
        <v>-1637108811</v>
      </c>
      <c r="Y171" s="11">
        <v>-71146616</v>
      </c>
      <c r="Z171" s="11">
        <v>-8669172</v>
      </c>
      <c r="AA171" s="11">
        <v>-242444838</v>
      </c>
      <c r="AB171" s="11" t="s">
        <v>12</v>
      </c>
      <c r="AC171" s="11"/>
      <c r="AD171" s="11" t="s">
        <v>71</v>
      </c>
      <c r="AE171" s="11">
        <v>1708654684</v>
      </c>
      <c r="AF171" s="11">
        <v>-1830252050</v>
      </c>
      <c r="AG171" s="11">
        <v>-121597366</v>
      </c>
      <c r="AH171" s="11">
        <v>5274431709</v>
      </c>
      <c r="AI171" s="11">
        <v>-3193464905</v>
      </c>
      <c r="AJ171" s="11">
        <v>2080966804</v>
      </c>
      <c r="AK171" s="11">
        <v>2100455912</v>
      </c>
      <c r="AL171" s="11">
        <v>-3737564723</v>
      </c>
      <c r="AM171" s="11">
        <v>-1637108811</v>
      </c>
      <c r="AN171" s="11">
        <v>10490843682</v>
      </c>
      <c r="AO171" s="11">
        <v>-10561990298</v>
      </c>
      <c r="AP171" s="11">
        <v>-71146616</v>
      </c>
      <c r="AQ171" s="11">
        <v>666925751</v>
      </c>
      <c r="AR171" s="11">
        <v>-675594923</v>
      </c>
      <c r="AS171" s="11">
        <v>-8669172</v>
      </c>
      <c r="AT171" s="11">
        <v>324100630</v>
      </c>
      <c r="AU171" s="11">
        <v>-566545468</v>
      </c>
      <c r="AV171" s="11">
        <v>-242444838</v>
      </c>
    </row>
    <row r="172" spans="1:48" x14ac:dyDescent="0.2">
      <c r="A172" s="8">
        <f>DATE(C172,F172,E172)</f>
        <v>42369</v>
      </c>
      <c r="B172" s="7" t="s">
        <v>71</v>
      </c>
      <c r="C172" s="9">
        <v>2015</v>
      </c>
      <c r="D172" s="10">
        <f t="shared" si="1"/>
        <v>4</v>
      </c>
      <c r="E172" s="7">
        <f t="shared" si="2"/>
        <v>31</v>
      </c>
      <c r="F172" s="7">
        <f t="shared" si="3"/>
        <v>12</v>
      </c>
      <c r="G172" s="7" t="s">
        <v>167</v>
      </c>
      <c r="H172" s="11">
        <v>2770976208</v>
      </c>
      <c r="I172" s="11">
        <v>4736021893</v>
      </c>
      <c r="J172" s="11">
        <v>2531868464</v>
      </c>
      <c r="K172" s="11">
        <v>12343451612</v>
      </c>
      <c r="L172" s="11">
        <v>795198829</v>
      </c>
      <c r="M172" s="11">
        <v>461940503</v>
      </c>
      <c r="N172" s="11">
        <v>23639457509</v>
      </c>
      <c r="O172" s="11">
        <v>2230558661</v>
      </c>
      <c r="P172" s="11">
        <v>3951854813</v>
      </c>
      <c r="Q172" s="11">
        <v>3020287775</v>
      </c>
      <c r="R172" s="11">
        <v>12134412045</v>
      </c>
      <c r="S172" s="11">
        <v>1329315562</v>
      </c>
      <c r="T172" s="11">
        <v>973028653</v>
      </c>
      <c r="U172" s="11">
        <v>23639457509</v>
      </c>
      <c r="V172" s="11">
        <v>540417548</v>
      </c>
      <c r="W172" s="11">
        <v>784167079</v>
      </c>
      <c r="X172" s="11">
        <v>-488419311</v>
      </c>
      <c r="Y172" s="11">
        <v>209039567</v>
      </c>
      <c r="Z172" s="11">
        <v>-534116733</v>
      </c>
      <c r="AA172" s="11">
        <v>-511088150</v>
      </c>
      <c r="AB172" s="11" t="s">
        <v>12</v>
      </c>
      <c r="AC172" s="11"/>
      <c r="AD172" s="11" t="s">
        <v>71</v>
      </c>
      <c r="AE172" s="11">
        <v>2770976208</v>
      </c>
      <c r="AF172" s="11">
        <v>-2230558661</v>
      </c>
      <c r="AG172" s="11">
        <v>540417548</v>
      </c>
      <c r="AH172" s="11">
        <v>4736021893</v>
      </c>
      <c r="AI172" s="11">
        <v>-3951854813</v>
      </c>
      <c r="AJ172" s="11">
        <v>784167079</v>
      </c>
      <c r="AK172" s="11">
        <v>2531868464</v>
      </c>
      <c r="AL172" s="11">
        <v>-3020287775</v>
      </c>
      <c r="AM172" s="11">
        <v>-488419311</v>
      </c>
      <c r="AN172" s="11">
        <v>12343451612</v>
      </c>
      <c r="AO172" s="11">
        <v>-12134412045</v>
      </c>
      <c r="AP172" s="11">
        <v>209039567</v>
      </c>
      <c r="AQ172" s="11">
        <v>795198829</v>
      </c>
      <c r="AR172" s="11">
        <v>-1329315562</v>
      </c>
      <c r="AS172" s="11">
        <v>-534116733</v>
      </c>
      <c r="AT172" s="11">
        <v>461940503</v>
      </c>
      <c r="AU172" s="11">
        <v>-973028653</v>
      </c>
      <c r="AV172" s="11">
        <v>-511088150</v>
      </c>
    </row>
    <row r="173" spans="1:48" x14ac:dyDescent="0.2">
      <c r="A173" s="8">
        <f>DATE(C173,F173,E173)</f>
        <v>42460</v>
      </c>
      <c r="B173" s="7" t="s">
        <v>72</v>
      </c>
      <c r="C173" s="9">
        <v>2016</v>
      </c>
      <c r="D173" s="10">
        <f t="shared" si="1"/>
        <v>1</v>
      </c>
      <c r="E173" s="7">
        <f t="shared" si="2"/>
        <v>31</v>
      </c>
      <c r="F173" s="7">
        <f t="shared" si="3"/>
        <v>3</v>
      </c>
      <c r="G173" s="7" t="s">
        <v>167</v>
      </c>
      <c r="H173" s="11">
        <v>1487751181</v>
      </c>
      <c r="I173" s="11">
        <v>5882440375</v>
      </c>
      <c r="J173" s="11">
        <v>1788345075</v>
      </c>
      <c r="K173" s="11">
        <v>9366583975</v>
      </c>
      <c r="L173" s="11">
        <v>571125652</v>
      </c>
      <c r="M173" s="11">
        <v>478697354</v>
      </c>
      <c r="N173" s="11">
        <v>19574943611</v>
      </c>
      <c r="O173" s="11">
        <v>319686246</v>
      </c>
      <c r="P173" s="11">
        <v>2849719231</v>
      </c>
      <c r="Q173" s="11">
        <v>5653014785</v>
      </c>
      <c r="R173" s="11">
        <v>9533314853</v>
      </c>
      <c r="S173" s="11">
        <v>753465894</v>
      </c>
      <c r="T173" s="11">
        <v>465742602</v>
      </c>
      <c r="U173" s="11">
        <v>19574943611</v>
      </c>
      <c r="V173" s="11">
        <v>1168064934</v>
      </c>
      <c r="W173" s="11">
        <v>3032721143</v>
      </c>
      <c r="X173" s="11">
        <v>-3864669710</v>
      </c>
      <c r="Y173" s="11">
        <v>-166730879</v>
      </c>
      <c r="Z173" s="11">
        <v>-182340242</v>
      </c>
      <c r="AA173" s="11">
        <v>12954752</v>
      </c>
      <c r="AB173" s="11" t="s">
        <v>12</v>
      </c>
      <c r="AC173" s="11"/>
      <c r="AD173" s="11" t="s">
        <v>72</v>
      </c>
      <c r="AE173" s="11">
        <v>1487751181</v>
      </c>
      <c r="AF173" s="11">
        <v>-319686246</v>
      </c>
      <c r="AG173" s="11">
        <v>1168064934</v>
      </c>
      <c r="AH173" s="11">
        <v>5882440375</v>
      </c>
      <c r="AI173" s="11">
        <v>-2849719231</v>
      </c>
      <c r="AJ173" s="11">
        <v>3032721143</v>
      </c>
      <c r="AK173" s="11">
        <v>1788345075</v>
      </c>
      <c r="AL173" s="11">
        <v>-5653014785</v>
      </c>
      <c r="AM173" s="11">
        <v>-3864669710</v>
      </c>
      <c r="AN173" s="11">
        <v>9366583975</v>
      </c>
      <c r="AO173" s="11">
        <v>-9533314853</v>
      </c>
      <c r="AP173" s="11">
        <v>-166730879</v>
      </c>
      <c r="AQ173" s="11">
        <v>571125652</v>
      </c>
      <c r="AR173" s="11">
        <v>-753465894</v>
      </c>
      <c r="AS173" s="11">
        <v>-182340242</v>
      </c>
      <c r="AT173" s="11">
        <v>478697354</v>
      </c>
      <c r="AU173" s="11">
        <v>-465742602</v>
      </c>
      <c r="AV173" s="11">
        <v>12954752</v>
      </c>
    </row>
    <row r="174" spans="1:48" x14ac:dyDescent="0.2">
      <c r="A174" s="8">
        <f>DATE(C174,F174,E174)</f>
        <v>42551</v>
      </c>
      <c r="B174" s="7" t="s">
        <v>73</v>
      </c>
      <c r="C174" s="9">
        <v>2016</v>
      </c>
      <c r="D174" s="10">
        <f t="shared" si="1"/>
        <v>2</v>
      </c>
      <c r="E174" s="7">
        <f t="shared" si="2"/>
        <v>30</v>
      </c>
      <c r="F174" s="7">
        <f t="shared" si="3"/>
        <v>6</v>
      </c>
      <c r="G174" s="7" t="s">
        <v>167</v>
      </c>
      <c r="H174" s="11">
        <v>907538113</v>
      </c>
      <c r="I174" s="11">
        <v>5461423062</v>
      </c>
      <c r="J174" s="11">
        <v>1721446882</v>
      </c>
      <c r="K174" s="11">
        <v>9899031226</v>
      </c>
      <c r="L174" s="11">
        <v>576745847</v>
      </c>
      <c r="M174" s="11">
        <v>647047579</v>
      </c>
      <c r="N174" s="11">
        <v>19213232710</v>
      </c>
      <c r="O174" s="11">
        <v>3734645310</v>
      </c>
      <c r="P174" s="11">
        <v>2702272975</v>
      </c>
      <c r="Q174" s="11">
        <v>1373973304</v>
      </c>
      <c r="R174" s="11">
        <v>9948128801</v>
      </c>
      <c r="S174" s="11">
        <v>752799407</v>
      </c>
      <c r="T174" s="11">
        <v>701412913</v>
      </c>
      <c r="U174" s="11">
        <v>19213232710</v>
      </c>
      <c r="V174" s="11">
        <v>-2827107196</v>
      </c>
      <c r="W174" s="11">
        <v>2759150087</v>
      </c>
      <c r="X174" s="11">
        <v>347473578</v>
      </c>
      <c r="Y174" s="11">
        <v>-49097575</v>
      </c>
      <c r="Z174" s="11">
        <v>-176053560</v>
      </c>
      <c r="AA174" s="11">
        <v>-54365334</v>
      </c>
      <c r="AB174" s="11" t="s">
        <v>12</v>
      </c>
      <c r="AC174" s="11"/>
      <c r="AD174" s="11" t="s">
        <v>73</v>
      </c>
      <c r="AE174" s="11">
        <v>907538113</v>
      </c>
      <c r="AF174" s="11">
        <v>-3734645310</v>
      </c>
      <c r="AG174" s="11">
        <v>-2827107196</v>
      </c>
      <c r="AH174" s="11">
        <v>5461423062</v>
      </c>
      <c r="AI174" s="11">
        <v>-2702272975</v>
      </c>
      <c r="AJ174" s="11">
        <v>2759150087</v>
      </c>
      <c r="AK174" s="11">
        <v>1721446882</v>
      </c>
      <c r="AL174" s="11">
        <v>-1373973304</v>
      </c>
      <c r="AM174" s="11">
        <v>347473578</v>
      </c>
      <c r="AN174" s="11">
        <v>9899031226</v>
      </c>
      <c r="AO174" s="11">
        <v>-9948128801</v>
      </c>
      <c r="AP174" s="11">
        <v>-49097575</v>
      </c>
      <c r="AQ174" s="11">
        <v>576745847</v>
      </c>
      <c r="AR174" s="11">
        <v>-752799407</v>
      </c>
      <c r="AS174" s="11">
        <v>-176053560</v>
      </c>
      <c r="AT174" s="11">
        <v>647047579</v>
      </c>
      <c r="AU174" s="11">
        <v>-701412913</v>
      </c>
      <c r="AV174" s="11">
        <v>-54365334</v>
      </c>
    </row>
    <row r="175" spans="1:48" x14ac:dyDescent="0.2">
      <c r="A175" s="8">
        <f>DATE(C175,F175,E175)</f>
        <v>42643</v>
      </c>
      <c r="B175" s="7" t="s">
        <v>74</v>
      </c>
      <c r="C175" s="9">
        <v>2016</v>
      </c>
      <c r="D175" s="10">
        <f t="shared" si="1"/>
        <v>3</v>
      </c>
      <c r="E175" s="7">
        <f t="shared" si="2"/>
        <v>30</v>
      </c>
      <c r="F175" s="7">
        <f t="shared" si="3"/>
        <v>9</v>
      </c>
      <c r="G175" s="7" t="s">
        <v>167</v>
      </c>
      <c r="H175" s="11">
        <v>3333236531</v>
      </c>
      <c r="I175" s="11">
        <v>3465135107</v>
      </c>
      <c r="J175" s="11">
        <v>1971832940</v>
      </c>
      <c r="K175" s="11">
        <v>9808113847</v>
      </c>
      <c r="L175" s="11">
        <v>608978837</v>
      </c>
      <c r="M175" s="11">
        <v>438781342</v>
      </c>
      <c r="N175" s="11">
        <v>19626078604</v>
      </c>
      <c r="O175" s="11">
        <v>537691624</v>
      </c>
      <c r="P175" s="11">
        <v>3918495222</v>
      </c>
      <c r="Q175" s="11">
        <v>4974252820</v>
      </c>
      <c r="R175" s="11">
        <v>8765918941</v>
      </c>
      <c r="S175" s="11">
        <v>730157363</v>
      </c>
      <c r="T175" s="11">
        <v>699562634</v>
      </c>
      <c r="U175" s="11">
        <v>19626078604</v>
      </c>
      <c r="V175" s="11">
        <v>2795544908</v>
      </c>
      <c r="W175" s="11">
        <v>-453360115</v>
      </c>
      <c r="X175" s="11">
        <v>-3002419880</v>
      </c>
      <c r="Y175" s="11">
        <v>1042194906</v>
      </c>
      <c r="Z175" s="11">
        <v>-121178526</v>
      </c>
      <c r="AA175" s="11">
        <v>-260781293</v>
      </c>
      <c r="AB175" s="11" t="s">
        <v>12</v>
      </c>
      <c r="AC175" s="11"/>
      <c r="AD175" s="11" t="s">
        <v>74</v>
      </c>
      <c r="AE175" s="11">
        <v>3333236531</v>
      </c>
      <c r="AF175" s="11">
        <v>-537691624</v>
      </c>
      <c r="AG175" s="11">
        <v>2795544908</v>
      </c>
      <c r="AH175" s="11">
        <v>3465135107</v>
      </c>
      <c r="AI175" s="11">
        <v>-3918495222</v>
      </c>
      <c r="AJ175" s="11">
        <v>-453360115</v>
      </c>
      <c r="AK175" s="11">
        <v>1971832940</v>
      </c>
      <c r="AL175" s="11">
        <v>-4974252820</v>
      </c>
      <c r="AM175" s="11">
        <v>-3002419880</v>
      </c>
      <c r="AN175" s="11">
        <v>9808113847</v>
      </c>
      <c r="AO175" s="11">
        <v>-8765918941</v>
      </c>
      <c r="AP175" s="11">
        <v>1042194906</v>
      </c>
      <c r="AQ175" s="11">
        <v>608978837</v>
      </c>
      <c r="AR175" s="11">
        <v>-730157363</v>
      </c>
      <c r="AS175" s="11">
        <v>-121178526</v>
      </c>
      <c r="AT175" s="11">
        <v>438781342</v>
      </c>
      <c r="AU175" s="11">
        <v>-699562634</v>
      </c>
      <c r="AV175" s="11">
        <v>-260781293</v>
      </c>
    </row>
    <row r="176" spans="1:48" x14ac:dyDescent="0.2">
      <c r="A176" s="8">
        <f>DATE(C176,F176,E176)</f>
        <v>42735</v>
      </c>
      <c r="B176" s="7" t="s">
        <v>75</v>
      </c>
      <c r="C176" s="9">
        <v>2016</v>
      </c>
      <c r="D176" s="10">
        <f t="shared" si="1"/>
        <v>4</v>
      </c>
      <c r="E176" s="7">
        <f t="shared" si="2"/>
        <v>31</v>
      </c>
      <c r="F176" s="7">
        <f t="shared" si="3"/>
        <v>12</v>
      </c>
      <c r="G176" s="7" t="s">
        <v>167</v>
      </c>
      <c r="H176" s="11">
        <v>781905155</v>
      </c>
      <c r="I176" s="11">
        <v>5212803010</v>
      </c>
      <c r="J176" s="11">
        <v>2294652792</v>
      </c>
      <c r="K176" s="11">
        <v>9989398467</v>
      </c>
      <c r="L176" s="11">
        <v>581659642</v>
      </c>
      <c r="M176" s="11">
        <v>383263587</v>
      </c>
      <c r="N176" s="11">
        <v>19243682652</v>
      </c>
      <c r="O176" s="11">
        <v>1098650989</v>
      </c>
      <c r="P176" s="11">
        <v>4278012154</v>
      </c>
      <c r="Q176" s="11">
        <v>1620281274</v>
      </c>
      <c r="R176" s="11">
        <v>10063630693</v>
      </c>
      <c r="S176" s="11">
        <v>1493590959</v>
      </c>
      <c r="T176" s="11">
        <v>689516582</v>
      </c>
      <c r="U176" s="11">
        <v>19243682652</v>
      </c>
      <c r="V176" s="11">
        <v>-316745835</v>
      </c>
      <c r="W176" s="11">
        <v>934790856</v>
      </c>
      <c r="X176" s="11">
        <v>674371518</v>
      </c>
      <c r="Y176" s="11">
        <v>-74232227</v>
      </c>
      <c r="Z176" s="11">
        <v>-911931318</v>
      </c>
      <c r="AA176" s="11">
        <v>-306252995</v>
      </c>
      <c r="AB176" s="11" t="s">
        <v>12</v>
      </c>
      <c r="AC176" s="11"/>
      <c r="AD176" s="11" t="s">
        <v>75</v>
      </c>
      <c r="AE176" s="11">
        <v>781905155</v>
      </c>
      <c r="AF176" s="11">
        <v>-1098650989</v>
      </c>
      <c r="AG176" s="11">
        <v>-316745835</v>
      </c>
      <c r="AH176" s="11">
        <v>5212803010</v>
      </c>
      <c r="AI176" s="11">
        <v>-4278012154</v>
      </c>
      <c r="AJ176" s="11">
        <v>934790856</v>
      </c>
      <c r="AK176" s="11">
        <v>2294652792</v>
      </c>
      <c r="AL176" s="11">
        <v>-1620281274</v>
      </c>
      <c r="AM176" s="11">
        <v>674371518</v>
      </c>
      <c r="AN176" s="11">
        <v>9989398467</v>
      </c>
      <c r="AO176" s="11">
        <v>-10063630693</v>
      </c>
      <c r="AP176" s="11">
        <v>-74232227</v>
      </c>
      <c r="AQ176" s="11">
        <v>581659642</v>
      </c>
      <c r="AR176" s="11">
        <v>-1493590959</v>
      </c>
      <c r="AS176" s="11">
        <v>-911931318</v>
      </c>
      <c r="AT176" s="11">
        <v>383263587</v>
      </c>
      <c r="AU176" s="11">
        <v>-689516582</v>
      </c>
      <c r="AV176" s="11">
        <v>-306252995</v>
      </c>
    </row>
    <row r="177" spans="1:48" x14ac:dyDescent="0.2">
      <c r="A177" s="8">
        <f>DATE(C177,F177,E177)</f>
        <v>42825</v>
      </c>
      <c r="B177" s="7" t="s">
        <v>76</v>
      </c>
      <c r="C177" s="9">
        <v>2017</v>
      </c>
      <c r="D177" s="10">
        <f t="shared" si="1"/>
        <v>1</v>
      </c>
      <c r="E177" s="7">
        <f t="shared" si="2"/>
        <v>31</v>
      </c>
      <c r="F177" s="7">
        <f t="shared" si="3"/>
        <v>3</v>
      </c>
      <c r="G177" s="7" t="s">
        <v>167</v>
      </c>
      <c r="H177" s="11">
        <v>577246898</v>
      </c>
      <c r="I177" s="11">
        <v>2205128362</v>
      </c>
      <c r="J177" s="11">
        <v>6508536276</v>
      </c>
      <c r="K177" s="11">
        <v>8851787673</v>
      </c>
      <c r="L177" s="11">
        <v>398000708</v>
      </c>
      <c r="M177" s="11">
        <v>430176704</v>
      </c>
      <c r="N177" s="11">
        <v>18970876622</v>
      </c>
      <c r="O177" s="11">
        <v>492046040</v>
      </c>
      <c r="P177" s="11">
        <v>2292723854</v>
      </c>
      <c r="Q177" s="11">
        <v>5775016127</v>
      </c>
      <c r="R177" s="11">
        <v>8381261116</v>
      </c>
      <c r="S177" s="11">
        <v>1393472937</v>
      </c>
      <c r="T177" s="11">
        <v>636356548</v>
      </c>
      <c r="U177" s="11">
        <v>18970876622</v>
      </c>
      <c r="V177" s="11">
        <v>85200858</v>
      </c>
      <c r="W177" s="11">
        <v>-87595492</v>
      </c>
      <c r="X177" s="11">
        <v>733520149</v>
      </c>
      <c r="Y177" s="11">
        <v>470526558</v>
      </c>
      <c r="Z177" s="11">
        <v>-995472229</v>
      </c>
      <c r="AA177" s="11">
        <v>-206179844</v>
      </c>
      <c r="AB177" s="11" t="s">
        <v>12</v>
      </c>
      <c r="AC177" s="11"/>
      <c r="AD177" s="11" t="s">
        <v>76</v>
      </c>
      <c r="AE177" s="11">
        <v>577246898</v>
      </c>
      <c r="AF177" s="11">
        <v>-492046040</v>
      </c>
      <c r="AG177" s="11">
        <v>85200858</v>
      </c>
      <c r="AH177" s="11">
        <v>2205128362</v>
      </c>
      <c r="AI177" s="11">
        <v>-2292723854</v>
      </c>
      <c r="AJ177" s="11">
        <v>-87595492</v>
      </c>
      <c r="AK177" s="11">
        <v>6508536276</v>
      </c>
      <c r="AL177" s="11">
        <v>-5775016127</v>
      </c>
      <c r="AM177" s="11">
        <v>733520149</v>
      </c>
      <c r="AN177" s="11">
        <v>8851787673</v>
      </c>
      <c r="AO177" s="11">
        <v>-8381261116</v>
      </c>
      <c r="AP177" s="11">
        <v>470526558</v>
      </c>
      <c r="AQ177" s="11">
        <v>398000708</v>
      </c>
      <c r="AR177" s="11">
        <v>-1393472937</v>
      </c>
      <c r="AS177" s="11">
        <v>-995472229</v>
      </c>
      <c r="AT177" s="11">
        <v>430176704</v>
      </c>
      <c r="AU177" s="11">
        <v>-636356548</v>
      </c>
      <c r="AV177" s="11">
        <v>-206179844</v>
      </c>
    </row>
    <row r="178" spans="1:48" x14ac:dyDescent="0.2">
      <c r="A178" s="8">
        <f>DATE(C178,F178,E178)</f>
        <v>42916</v>
      </c>
      <c r="B178" s="7" t="s">
        <v>77</v>
      </c>
      <c r="C178" s="9">
        <v>2017</v>
      </c>
      <c r="D178" s="10">
        <f t="shared" ref="D178:D184" si="4">VALUE(RIGHT(B178,1))</f>
        <v>2</v>
      </c>
      <c r="E178" s="7">
        <f t="shared" ref="E178:E184" si="5">IF($D178=1,31,IF($D178=2,30,IF($D178=3,30,31)))</f>
        <v>30</v>
      </c>
      <c r="F178" s="7">
        <f t="shared" ref="F178:G184" si="6">IF($D178=1,3,IF($D178=2,6,IF($D178=3,9,12)))</f>
        <v>6</v>
      </c>
      <c r="G178" s="7" t="s">
        <v>167</v>
      </c>
      <c r="H178" s="11">
        <v>1024557541</v>
      </c>
      <c r="I178" s="11">
        <v>3166513824</v>
      </c>
      <c r="J178" s="11">
        <v>1049749685</v>
      </c>
      <c r="K178" s="11">
        <v>8744832117</v>
      </c>
      <c r="L178" s="11">
        <v>455883819</v>
      </c>
      <c r="M178" s="11">
        <v>397857066</v>
      </c>
      <c r="N178" s="11">
        <v>14839394051</v>
      </c>
      <c r="O178" s="11">
        <v>441944004</v>
      </c>
      <c r="P178" s="11">
        <v>1682821633</v>
      </c>
      <c r="Q178" s="11">
        <v>2525861908</v>
      </c>
      <c r="R178" s="11">
        <v>8580699342</v>
      </c>
      <c r="S178" s="11">
        <v>936587428</v>
      </c>
      <c r="T178" s="11">
        <v>671479736</v>
      </c>
      <c r="U178" s="11">
        <v>14839394051</v>
      </c>
      <c r="V178" s="11">
        <v>582613537</v>
      </c>
      <c r="W178" s="11">
        <v>1483692191</v>
      </c>
      <c r="X178" s="11">
        <v>-1476112224</v>
      </c>
      <c r="Y178" s="11">
        <v>164132774</v>
      </c>
      <c r="Z178" s="11">
        <v>-480703610</v>
      </c>
      <c r="AA178" s="11">
        <v>-273622670</v>
      </c>
      <c r="AB178" s="11" t="s">
        <v>12</v>
      </c>
      <c r="AC178" s="11"/>
      <c r="AD178" s="11" t="s">
        <v>77</v>
      </c>
      <c r="AE178" s="11">
        <v>1024557541</v>
      </c>
      <c r="AF178" s="11">
        <v>-441944004</v>
      </c>
      <c r="AG178" s="11">
        <v>582613537</v>
      </c>
      <c r="AH178" s="11">
        <v>3166513824</v>
      </c>
      <c r="AI178" s="11">
        <v>-1682821633</v>
      </c>
      <c r="AJ178" s="11">
        <v>1483692191</v>
      </c>
      <c r="AK178" s="11">
        <v>1049749685</v>
      </c>
      <c r="AL178" s="11">
        <v>-2525861908</v>
      </c>
      <c r="AM178" s="11">
        <v>-1476112224</v>
      </c>
      <c r="AN178" s="11">
        <v>8744832117</v>
      </c>
      <c r="AO178" s="11">
        <v>-8580699342</v>
      </c>
      <c r="AP178" s="11">
        <v>164132774</v>
      </c>
      <c r="AQ178" s="11">
        <v>455883819</v>
      </c>
      <c r="AR178" s="11">
        <v>-936587428</v>
      </c>
      <c r="AS178" s="11">
        <v>-480703610</v>
      </c>
      <c r="AT178" s="11">
        <v>397857066</v>
      </c>
      <c r="AU178" s="11">
        <v>-671479736</v>
      </c>
      <c r="AV178" s="11">
        <v>-273622670</v>
      </c>
    </row>
    <row r="179" spans="1:48" x14ac:dyDescent="0.2">
      <c r="A179" s="8">
        <f>DATE(C179,F179,E179)</f>
        <v>43008</v>
      </c>
      <c r="B179" s="7" t="s">
        <v>78</v>
      </c>
      <c r="C179" s="9">
        <v>2017</v>
      </c>
      <c r="D179" s="10">
        <f t="shared" si="4"/>
        <v>3</v>
      </c>
      <c r="E179" s="7">
        <f t="shared" si="5"/>
        <v>30</v>
      </c>
      <c r="F179" s="7">
        <f t="shared" si="6"/>
        <v>9</v>
      </c>
      <c r="G179" s="7" t="s">
        <v>167</v>
      </c>
      <c r="H179" s="11">
        <v>664600701</v>
      </c>
      <c r="I179" s="11">
        <v>2060463057</v>
      </c>
      <c r="J179" s="11">
        <v>2093817078</v>
      </c>
      <c r="K179" s="11">
        <v>9174237696</v>
      </c>
      <c r="L179" s="11">
        <v>580158337</v>
      </c>
      <c r="M179" s="11">
        <v>396130836</v>
      </c>
      <c r="N179" s="11">
        <v>14969407704</v>
      </c>
      <c r="O179" s="11">
        <v>263920596</v>
      </c>
      <c r="P179" s="11">
        <v>2436726394</v>
      </c>
      <c r="Q179" s="11">
        <v>1450571034</v>
      </c>
      <c r="R179" s="11">
        <v>8686823796</v>
      </c>
      <c r="S179" s="11">
        <v>1624081839</v>
      </c>
      <c r="T179" s="11">
        <v>507284045</v>
      </c>
      <c r="U179" s="11">
        <v>14969407704</v>
      </c>
      <c r="V179" s="11">
        <v>400680105</v>
      </c>
      <c r="W179" s="11">
        <v>-376263338</v>
      </c>
      <c r="X179" s="11">
        <v>643246044</v>
      </c>
      <c r="Y179" s="11">
        <v>487413900</v>
      </c>
      <c r="Z179" s="11">
        <v>-1043923502</v>
      </c>
      <c r="AA179" s="11">
        <v>-111153208</v>
      </c>
      <c r="AB179" s="11" t="s">
        <v>12</v>
      </c>
      <c r="AC179" s="11"/>
      <c r="AD179" s="11" t="s">
        <v>78</v>
      </c>
      <c r="AE179" s="11">
        <v>664600701</v>
      </c>
      <c r="AF179" s="11">
        <v>-263920596</v>
      </c>
      <c r="AG179" s="11">
        <v>400680105</v>
      </c>
      <c r="AH179" s="11">
        <v>2060463057</v>
      </c>
      <c r="AI179" s="11">
        <v>-2436726394</v>
      </c>
      <c r="AJ179" s="11">
        <v>-376263338</v>
      </c>
      <c r="AK179" s="11">
        <v>2093817078</v>
      </c>
      <c r="AL179" s="11">
        <v>-1450571034</v>
      </c>
      <c r="AM179" s="11">
        <v>643246044</v>
      </c>
      <c r="AN179" s="11">
        <v>9174237696</v>
      </c>
      <c r="AO179" s="11">
        <v>-8686823796</v>
      </c>
      <c r="AP179" s="11">
        <v>487413900</v>
      </c>
      <c r="AQ179" s="11">
        <v>580158337</v>
      </c>
      <c r="AR179" s="11">
        <v>-1624081839</v>
      </c>
      <c r="AS179" s="11">
        <v>-1043923502</v>
      </c>
      <c r="AT179" s="11">
        <v>396130836</v>
      </c>
      <c r="AU179" s="11">
        <v>-507284045</v>
      </c>
      <c r="AV179" s="11">
        <v>-111153208</v>
      </c>
    </row>
    <row r="180" spans="1:48" x14ac:dyDescent="0.2">
      <c r="A180" s="8">
        <f>DATE(C180,F180,E180)</f>
        <v>43100</v>
      </c>
      <c r="B180" s="7" t="s">
        <v>79</v>
      </c>
      <c r="C180" s="9">
        <v>2017</v>
      </c>
      <c r="D180" s="10">
        <f t="shared" si="4"/>
        <v>4</v>
      </c>
      <c r="E180" s="7">
        <f t="shared" si="5"/>
        <v>31</v>
      </c>
      <c r="F180" s="7">
        <f t="shared" si="6"/>
        <v>12</v>
      </c>
      <c r="G180" s="7" t="s">
        <v>167</v>
      </c>
      <c r="H180" s="11">
        <v>1195792650</v>
      </c>
      <c r="I180" s="11">
        <v>2875071658</v>
      </c>
      <c r="J180" s="11">
        <v>1358761120</v>
      </c>
      <c r="K180" s="11">
        <v>9121067375</v>
      </c>
      <c r="L180" s="11">
        <v>512749510</v>
      </c>
      <c r="M180" s="11">
        <v>428292841</v>
      </c>
      <c r="N180" s="11">
        <v>15491735154</v>
      </c>
      <c r="O180" s="11">
        <v>187130000</v>
      </c>
      <c r="P180" s="11">
        <v>2128642136</v>
      </c>
      <c r="Q180" s="11">
        <v>2792175504</v>
      </c>
      <c r="R180" s="11">
        <v>8531614966</v>
      </c>
      <c r="S180" s="11">
        <v>1452218499</v>
      </c>
      <c r="T180" s="11">
        <v>399954049</v>
      </c>
      <c r="U180" s="11">
        <v>15491735154</v>
      </c>
      <c r="V180" s="11">
        <v>1008662650</v>
      </c>
      <c r="W180" s="11">
        <v>746429522</v>
      </c>
      <c r="X180" s="11">
        <v>-1433414384</v>
      </c>
      <c r="Y180" s="11">
        <v>589452410</v>
      </c>
      <c r="Z180" s="11">
        <v>-939468989</v>
      </c>
      <c r="AA180" s="11">
        <v>28338792</v>
      </c>
      <c r="AB180" s="11" t="s">
        <v>12</v>
      </c>
      <c r="AC180" s="11"/>
      <c r="AD180" s="11" t="s">
        <v>79</v>
      </c>
      <c r="AE180" s="11">
        <v>1195792650</v>
      </c>
      <c r="AF180" s="11">
        <v>-187130000</v>
      </c>
      <c r="AG180" s="11">
        <v>1008662650</v>
      </c>
      <c r="AH180" s="11">
        <v>2875071658</v>
      </c>
      <c r="AI180" s="11">
        <v>-2128642136</v>
      </c>
      <c r="AJ180" s="11">
        <v>746429522</v>
      </c>
      <c r="AK180" s="11">
        <v>1358761120</v>
      </c>
      <c r="AL180" s="11">
        <v>-2792175504</v>
      </c>
      <c r="AM180" s="11">
        <v>-1433414384</v>
      </c>
      <c r="AN180" s="11">
        <v>9121067375</v>
      </c>
      <c r="AO180" s="11">
        <v>-8531614966</v>
      </c>
      <c r="AP180" s="11">
        <v>589452410</v>
      </c>
      <c r="AQ180" s="11">
        <v>512749510</v>
      </c>
      <c r="AR180" s="11">
        <v>-1452218499</v>
      </c>
      <c r="AS180" s="11">
        <v>-939468989</v>
      </c>
      <c r="AT180" s="11">
        <v>428292841</v>
      </c>
      <c r="AU180" s="11">
        <v>-399954049</v>
      </c>
      <c r="AV180" s="11">
        <v>28338792</v>
      </c>
    </row>
    <row r="181" spans="1:48" x14ac:dyDescent="0.2">
      <c r="A181" s="8">
        <f>DATE(C181,F181,E181)</f>
        <v>43190</v>
      </c>
      <c r="B181" s="7" t="s">
        <v>80</v>
      </c>
      <c r="C181" s="9">
        <v>2018</v>
      </c>
      <c r="D181" s="10">
        <f t="shared" si="4"/>
        <v>1</v>
      </c>
      <c r="E181" s="7">
        <f t="shared" si="5"/>
        <v>31</v>
      </c>
      <c r="F181" s="7">
        <f t="shared" si="6"/>
        <v>3</v>
      </c>
      <c r="G181" s="7" t="s">
        <v>167</v>
      </c>
      <c r="H181" s="11">
        <v>732886930</v>
      </c>
      <c r="I181" s="11">
        <v>1933435206</v>
      </c>
      <c r="J181" s="11">
        <v>1317187813</v>
      </c>
      <c r="K181" s="11">
        <v>9177031790</v>
      </c>
      <c r="L181" s="11">
        <v>650382250</v>
      </c>
      <c r="M181" s="11">
        <v>350808833</v>
      </c>
      <c r="N181" s="11">
        <v>14161732822</v>
      </c>
      <c r="O181" s="11">
        <v>169487300</v>
      </c>
      <c r="P181" s="11">
        <v>2008158374</v>
      </c>
      <c r="Q181" s="11">
        <v>2295742768</v>
      </c>
      <c r="R181" s="11">
        <v>8647131531</v>
      </c>
      <c r="S181" s="11">
        <v>803128181</v>
      </c>
      <c r="T181" s="11">
        <v>238084668</v>
      </c>
      <c r="U181" s="11">
        <v>14161732822</v>
      </c>
      <c r="V181" s="11">
        <v>563399630</v>
      </c>
      <c r="W181" s="11">
        <v>-74723168</v>
      </c>
      <c r="X181" s="11">
        <v>-978554955</v>
      </c>
      <c r="Y181" s="11">
        <v>529900259</v>
      </c>
      <c r="Z181" s="11">
        <v>-152745930</v>
      </c>
      <c r="AA181" s="11">
        <v>112724164</v>
      </c>
      <c r="AB181" s="11" t="s">
        <v>12</v>
      </c>
      <c r="AC181" s="11"/>
      <c r="AD181" s="11" t="s">
        <v>80</v>
      </c>
      <c r="AE181" s="11">
        <v>732886930</v>
      </c>
      <c r="AF181" s="11">
        <v>-169487300</v>
      </c>
      <c r="AG181" s="11">
        <v>563399630</v>
      </c>
      <c r="AH181" s="11">
        <v>1933435206</v>
      </c>
      <c r="AI181" s="11">
        <v>-2008158374</v>
      </c>
      <c r="AJ181" s="11">
        <v>-74723168</v>
      </c>
      <c r="AK181" s="11">
        <v>1317187813</v>
      </c>
      <c r="AL181" s="11">
        <v>-2295742768</v>
      </c>
      <c r="AM181" s="11">
        <v>-978554955</v>
      </c>
      <c r="AN181" s="11">
        <v>9177031790</v>
      </c>
      <c r="AO181" s="11">
        <v>-8647131531</v>
      </c>
      <c r="AP181" s="11">
        <v>529900259</v>
      </c>
      <c r="AQ181" s="11">
        <v>650382250</v>
      </c>
      <c r="AR181" s="11">
        <v>-803128181</v>
      </c>
      <c r="AS181" s="11">
        <v>-152745930</v>
      </c>
      <c r="AT181" s="11">
        <v>350808833</v>
      </c>
      <c r="AU181" s="11">
        <v>-238084668</v>
      </c>
      <c r="AV181" s="11">
        <v>112724164</v>
      </c>
    </row>
    <row r="182" spans="1:48" x14ac:dyDescent="0.2">
      <c r="A182" s="8">
        <f>DATE(C182,F182,E182)</f>
        <v>43281</v>
      </c>
      <c r="B182" s="7" t="s">
        <v>81</v>
      </c>
      <c r="C182" s="9">
        <v>2018</v>
      </c>
      <c r="D182" s="10">
        <f t="shared" si="4"/>
        <v>2</v>
      </c>
      <c r="E182" s="7">
        <f t="shared" si="5"/>
        <v>30</v>
      </c>
      <c r="F182" s="7">
        <f t="shared" si="6"/>
        <v>6</v>
      </c>
      <c r="G182" s="7" t="s">
        <v>167</v>
      </c>
      <c r="H182" s="11">
        <v>8339103495</v>
      </c>
      <c r="I182" s="11">
        <v>1949704948</v>
      </c>
      <c r="J182" s="11">
        <v>505034861</v>
      </c>
      <c r="K182" s="11">
        <v>9721110134</v>
      </c>
      <c r="L182" s="11">
        <v>474894390</v>
      </c>
      <c r="M182" s="11">
        <v>425966440</v>
      </c>
      <c r="N182" s="11">
        <v>21415814269</v>
      </c>
      <c r="O182" s="11">
        <v>8807305437</v>
      </c>
      <c r="P182" s="11">
        <v>1944033075</v>
      </c>
      <c r="Q182" s="11">
        <v>1671739507</v>
      </c>
      <c r="R182" s="11">
        <v>7766147494</v>
      </c>
      <c r="S182" s="11">
        <v>796458996</v>
      </c>
      <c r="T182" s="11">
        <v>430129761</v>
      </c>
      <c r="U182" s="11">
        <v>21415814269</v>
      </c>
      <c r="V182" s="11">
        <v>-468201942</v>
      </c>
      <c r="W182" s="11">
        <v>5671873</v>
      </c>
      <c r="X182" s="11">
        <v>-1166704646</v>
      </c>
      <c r="Y182" s="11">
        <v>1954962641</v>
      </c>
      <c r="Z182" s="11">
        <v>-321564605</v>
      </c>
      <c r="AA182" s="11">
        <v>-4163321</v>
      </c>
      <c r="AB182" s="11" t="s">
        <v>12</v>
      </c>
      <c r="AC182" s="11"/>
      <c r="AD182" s="11" t="s">
        <v>81</v>
      </c>
      <c r="AE182" s="11">
        <v>8339103495</v>
      </c>
      <c r="AF182" s="11">
        <v>-8807305437</v>
      </c>
      <c r="AG182" s="11">
        <v>-468201942</v>
      </c>
      <c r="AH182" s="11">
        <v>1949704948</v>
      </c>
      <c r="AI182" s="11">
        <v>-1944033075</v>
      </c>
      <c r="AJ182" s="11">
        <v>5671873</v>
      </c>
      <c r="AK182" s="11">
        <v>505034861</v>
      </c>
      <c r="AL182" s="11">
        <v>-1671739507</v>
      </c>
      <c r="AM182" s="11">
        <v>-1166704646</v>
      </c>
      <c r="AN182" s="11">
        <v>9721110134</v>
      </c>
      <c r="AO182" s="11">
        <v>-7766147494</v>
      </c>
      <c r="AP182" s="11">
        <v>1954962641</v>
      </c>
      <c r="AQ182" s="11">
        <v>474894390</v>
      </c>
      <c r="AR182" s="11">
        <v>-796458996</v>
      </c>
      <c r="AS182" s="11">
        <v>-321564605</v>
      </c>
      <c r="AT182" s="11">
        <v>425966440</v>
      </c>
      <c r="AU182" s="11">
        <v>-430129761</v>
      </c>
      <c r="AV182" s="11">
        <v>-4163321</v>
      </c>
    </row>
    <row r="183" spans="1:48" x14ac:dyDescent="0.2">
      <c r="A183" s="8">
        <f>DATE(C183,F183,E183)</f>
        <v>43373</v>
      </c>
      <c r="B183" s="7" t="s">
        <v>82</v>
      </c>
      <c r="C183" s="9">
        <v>2018</v>
      </c>
      <c r="D183" s="10">
        <f t="shared" si="4"/>
        <v>3</v>
      </c>
      <c r="E183" s="7">
        <f t="shared" si="5"/>
        <v>30</v>
      </c>
      <c r="F183" s="7">
        <f t="shared" si="6"/>
        <v>9</v>
      </c>
      <c r="G183" s="7" t="s">
        <v>167</v>
      </c>
      <c r="H183" s="11">
        <v>18273775649</v>
      </c>
      <c r="I183" s="11">
        <v>1797909884</v>
      </c>
      <c r="J183" s="11">
        <v>1190677920</v>
      </c>
      <c r="K183" s="11">
        <v>9417879414</v>
      </c>
      <c r="L183" s="11">
        <v>568919276</v>
      </c>
      <c r="M183" s="11">
        <v>332680150</v>
      </c>
      <c r="N183" s="11">
        <v>31581842293</v>
      </c>
      <c r="O183" s="11">
        <v>886903821</v>
      </c>
      <c r="P183" s="11">
        <v>1808688356</v>
      </c>
      <c r="Q183" s="11">
        <v>19307720136</v>
      </c>
      <c r="R183" s="11">
        <v>8231338171</v>
      </c>
      <c r="S183" s="11">
        <v>902107612</v>
      </c>
      <c r="T183" s="11">
        <v>445084197</v>
      </c>
      <c r="U183" s="11">
        <v>31581842293</v>
      </c>
      <c r="V183" s="11">
        <v>17386871827</v>
      </c>
      <c r="W183" s="11">
        <v>-10778472</v>
      </c>
      <c r="X183" s="11">
        <v>-18117042216</v>
      </c>
      <c r="Y183" s="11">
        <v>1186541243</v>
      </c>
      <c r="Z183" s="11">
        <v>-333188336</v>
      </c>
      <c r="AA183" s="11">
        <v>-112404047</v>
      </c>
      <c r="AB183" s="11" t="s">
        <v>12</v>
      </c>
      <c r="AC183" s="11"/>
      <c r="AD183" s="11" t="s">
        <v>82</v>
      </c>
      <c r="AE183" s="11">
        <v>18273775649</v>
      </c>
      <c r="AF183" s="11">
        <v>-886903821</v>
      </c>
      <c r="AG183" s="11">
        <v>17386871827</v>
      </c>
      <c r="AH183" s="11">
        <v>1797909884</v>
      </c>
      <c r="AI183" s="11">
        <v>-1808688356</v>
      </c>
      <c r="AJ183" s="11">
        <v>-10778472</v>
      </c>
      <c r="AK183" s="11">
        <v>1190677920</v>
      </c>
      <c r="AL183" s="11">
        <v>-19307720136</v>
      </c>
      <c r="AM183" s="11">
        <v>-18117042216</v>
      </c>
      <c r="AN183" s="11">
        <v>9417879414</v>
      </c>
      <c r="AO183" s="11">
        <v>-8231338171</v>
      </c>
      <c r="AP183" s="11">
        <v>1186541243</v>
      </c>
      <c r="AQ183" s="11">
        <v>568919276</v>
      </c>
      <c r="AR183" s="11">
        <v>-902107612</v>
      </c>
      <c r="AS183" s="11">
        <v>-333188336</v>
      </c>
      <c r="AT183" s="11">
        <v>332680150</v>
      </c>
      <c r="AU183" s="11">
        <v>-445084197</v>
      </c>
      <c r="AV183" s="11">
        <v>-112404047</v>
      </c>
    </row>
    <row r="184" spans="1:48" x14ac:dyDescent="0.2">
      <c r="A184" s="8">
        <f>DATE(C184,F184,E184)</f>
        <v>43465</v>
      </c>
      <c r="B184" s="7" t="s">
        <v>83</v>
      </c>
      <c r="C184" s="9">
        <v>2018</v>
      </c>
      <c r="D184" s="10">
        <f t="shared" si="4"/>
        <v>4</v>
      </c>
      <c r="E184" s="7">
        <f t="shared" si="5"/>
        <v>31</v>
      </c>
      <c r="F184" s="7">
        <f t="shared" si="6"/>
        <v>12</v>
      </c>
      <c r="G184" s="7" t="s">
        <v>167</v>
      </c>
      <c r="H184" s="11">
        <v>3293582370</v>
      </c>
      <c r="I184" s="11">
        <v>1572375792</v>
      </c>
      <c r="J184" s="11">
        <v>668634712</v>
      </c>
      <c r="K184" s="11">
        <v>10732548069</v>
      </c>
      <c r="L184" s="11">
        <v>379544936</v>
      </c>
      <c r="M184" s="11">
        <v>717980123</v>
      </c>
      <c r="N184" s="11">
        <v>17364666002</v>
      </c>
      <c r="O184" s="11">
        <v>427234683</v>
      </c>
      <c r="P184" s="11">
        <v>1950102507</v>
      </c>
      <c r="Q184" s="11">
        <v>4554165153</v>
      </c>
      <c r="R184" s="11">
        <v>8767850330</v>
      </c>
      <c r="S184" s="11">
        <v>894729114</v>
      </c>
      <c r="T184" s="11">
        <v>770584215</v>
      </c>
      <c r="U184" s="11">
        <v>17364666002</v>
      </c>
      <c r="V184" s="11">
        <v>2866347688</v>
      </c>
      <c r="W184" s="11">
        <v>-377726715</v>
      </c>
      <c r="X184" s="11">
        <v>-3885530441</v>
      </c>
      <c r="Y184" s="11">
        <v>1964697739</v>
      </c>
      <c r="Z184" s="11">
        <v>-515184178</v>
      </c>
      <c r="AA184" s="11">
        <v>-52604092</v>
      </c>
      <c r="AB184" s="11" t="s">
        <v>12</v>
      </c>
      <c r="AC184" s="11"/>
      <c r="AD184" s="11" t="s">
        <v>83</v>
      </c>
      <c r="AE184" s="11">
        <v>3293582370</v>
      </c>
      <c r="AF184" s="11">
        <v>-427234683</v>
      </c>
      <c r="AG184" s="11">
        <v>2866347688</v>
      </c>
      <c r="AH184" s="11">
        <v>1572375792</v>
      </c>
      <c r="AI184" s="11">
        <v>-1950102507</v>
      </c>
      <c r="AJ184" s="11">
        <v>-377726715</v>
      </c>
      <c r="AK184" s="11">
        <v>668634712</v>
      </c>
      <c r="AL184" s="11">
        <v>-4554165153</v>
      </c>
      <c r="AM184" s="11">
        <v>-3885530441</v>
      </c>
      <c r="AN184" s="11">
        <v>10732548069</v>
      </c>
      <c r="AO184" s="11">
        <v>-8767850330</v>
      </c>
      <c r="AP184" s="11">
        <v>1964697739</v>
      </c>
      <c r="AQ184" s="11">
        <v>379544936</v>
      </c>
      <c r="AR184" s="11">
        <v>-894729114</v>
      </c>
      <c r="AS184" s="11">
        <v>-515184178</v>
      </c>
      <c r="AT184" s="11">
        <v>717980123</v>
      </c>
      <c r="AU184" s="11">
        <v>-770584215</v>
      </c>
      <c r="AV184" s="11">
        <v>-52604092</v>
      </c>
    </row>
    <row r="185" spans="1:48" x14ac:dyDescent="0.2">
      <c r="A185" s="8"/>
      <c r="C185" s="11"/>
      <c r="D185" s="10"/>
      <c r="H185" s="11"/>
      <c r="I185" s="11"/>
      <c r="J185" s="11"/>
      <c r="K185" s="11"/>
      <c r="L185" s="11"/>
      <c r="M185" s="11"/>
      <c r="N185" s="11"/>
      <c r="O185" s="11"/>
      <c r="P185" s="11"/>
      <c r="Q185" s="11"/>
      <c r="R185" s="11"/>
      <c r="S185" s="11"/>
      <c r="T185" s="11"/>
      <c r="U185" s="11"/>
      <c r="V185" s="11"/>
      <c r="W185" s="11"/>
      <c r="X185" s="11"/>
      <c r="Y185" s="11"/>
      <c r="Z185" s="11"/>
      <c r="AA185" s="11"/>
      <c r="AB185" s="11"/>
      <c r="AC185" s="11"/>
      <c r="AD185" s="11"/>
      <c r="AE185" s="11"/>
      <c r="AF185" s="11"/>
      <c r="AG185" s="11"/>
      <c r="AH185" s="11"/>
      <c r="AI185" s="11"/>
      <c r="AJ185" s="11"/>
      <c r="AK185" s="11"/>
      <c r="AL185" s="11"/>
      <c r="AM185" s="11"/>
      <c r="AN185" s="11"/>
      <c r="AO185" s="11"/>
      <c r="AP185" s="11"/>
      <c r="AQ185" s="11"/>
      <c r="AR185" s="11"/>
      <c r="AS185" s="11"/>
      <c r="AT185" s="11"/>
      <c r="AU185" s="11"/>
      <c r="AV185" s="11"/>
    </row>
    <row r="186" spans="1:48" x14ac:dyDescent="0.2">
      <c r="A186" s="8"/>
      <c r="C186" s="11"/>
      <c r="D186" s="10"/>
      <c r="H186" s="11"/>
      <c r="I186" s="11"/>
      <c r="J186" s="11"/>
      <c r="K186" s="11"/>
      <c r="L186" s="11"/>
      <c r="M186" s="11"/>
      <c r="N186" s="11"/>
      <c r="O186" s="11"/>
      <c r="P186" s="11"/>
      <c r="Q186" s="11"/>
      <c r="R186" s="11"/>
      <c r="S186" s="11"/>
      <c r="T186" s="11"/>
      <c r="U186" s="11"/>
      <c r="V186" s="11"/>
      <c r="W186" s="11"/>
      <c r="X186" s="11"/>
      <c r="Y186" s="11"/>
      <c r="Z186" s="11"/>
      <c r="AA186" s="11"/>
      <c r="AB186" s="11"/>
      <c r="AC186" s="11"/>
      <c r="AD186" s="11"/>
      <c r="AE186" s="11"/>
      <c r="AF186" s="11"/>
      <c r="AG186" s="11"/>
      <c r="AH186" s="11"/>
      <c r="AI186" s="11"/>
      <c r="AJ186" s="11"/>
      <c r="AK186" s="11"/>
      <c r="AL186" s="11"/>
      <c r="AM186" s="11"/>
      <c r="AN186" s="11"/>
      <c r="AO186" s="11"/>
      <c r="AP186" s="11"/>
      <c r="AQ186" s="11"/>
      <c r="AR186" s="11"/>
      <c r="AS186" s="11"/>
      <c r="AT186" s="11"/>
      <c r="AU186" s="11"/>
      <c r="AV186" s="11"/>
    </row>
    <row r="187" spans="1:48" x14ac:dyDescent="0.2">
      <c r="A187" s="8"/>
      <c r="C187" s="11"/>
      <c r="D187" s="10"/>
      <c r="H187" s="11"/>
      <c r="I187" s="11"/>
      <c r="J187" s="11"/>
      <c r="K187" s="11"/>
      <c r="L187" s="11"/>
      <c r="M187" s="11"/>
      <c r="N187" s="11"/>
      <c r="O187" s="11"/>
      <c r="P187" s="11"/>
      <c r="Q187" s="11"/>
      <c r="R187" s="11"/>
      <c r="S187" s="11"/>
      <c r="T187" s="11"/>
      <c r="U187" s="11"/>
      <c r="V187" s="11"/>
      <c r="W187" s="11"/>
      <c r="X187" s="11"/>
      <c r="Y187" s="11"/>
      <c r="Z187" s="11"/>
      <c r="AA187" s="11"/>
      <c r="AB187" s="11"/>
      <c r="AC187" s="11"/>
      <c r="AD187" s="11"/>
      <c r="AE187" s="11"/>
      <c r="AF187" s="11"/>
      <c r="AG187" s="11"/>
      <c r="AH187" s="11"/>
      <c r="AI187" s="11"/>
      <c r="AJ187" s="11"/>
      <c r="AK187" s="11"/>
      <c r="AL187" s="11"/>
      <c r="AM187" s="11"/>
      <c r="AN187" s="11"/>
      <c r="AO187" s="11"/>
      <c r="AP187" s="11"/>
      <c r="AQ187" s="11"/>
      <c r="AR187" s="11"/>
      <c r="AS187" s="11"/>
      <c r="AT187" s="11"/>
      <c r="AU187" s="11"/>
      <c r="AV187" s="11"/>
    </row>
    <row r="188" spans="1:48" x14ac:dyDescent="0.2">
      <c r="A188" s="8"/>
      <c r="C188" s="11"/>
      <c r="D188" s="10"/>
      <c r="H188" s="11"/>
      <c r="I188" s="11"/>
      <c r="J188" s="11"/>
      <c r="K188" s="11"/>
      <c r="L188" s="11"/>
      <c r="M188" s="11"/>
      <c r="N188" s="11"/>
      <c r="O188" s="11"/>
      <c r="P188" s="11"/>
      <c r="Q188" s="11"/>
      <c r="R188" s="11"/>
      <c r="S188" s="11"/>
      <c r="T188" s="11"/>
      <c r="U188" s="11"/>
      <c r="V188" s="11"/>
      <c r="W188" s="11"/>
      <c r="X188" s="11"/>
      <c r="Y188" s="11"/>
      <c r="Z188" s="11"/>
      <c r="AA188" s="11"/>
      <c r="AB188" s="11"/>
      <c r="AC188" s="11"/>
      <c r="AD188" s="11"/>
      <c r="AE188" s="11"/>
      <c r="AF188" s="11"/>
      <c r="AG188" s="11"/>
      <c r="AH188" s="11"/>
      <c r="AI188" s="11"/>
      <c r="AJ188" s="11"/>
      <c r="AK188" s="11"/>
      <c r="AL188" s="11"/>
      <c r="AM188" s="11"/>
      <c r="AN188" s="11"/>
      <c r="AO188" s="11"/>
      <c r="AP188" s="11"/>
      <c r="AQ188" s="11"/>
      <c r="AR188" s="11"/>
      <c r="AS188" s="11"/>
      <c r="AT188" s="11"/>
      <c r="AU188" s="11"/>
      <c r="AV188" s="11"/>
    </row>
    <row r="189" spans="1:48" x14ac:dyDescent="0.2">
      <c r="A189" s="8"/>
      <c r="C189" s="11"/>
      <c r="D189" s="10"/>
      <c r="H189" s="11"/>
      <c r="I189" s="11"/>
      <c r="J189" s="11"/>
      <c r="K189" s="11"/>
      <c r="L189" s="11"/>
      <c r="M189" s="11"/>
      <c r="N189" s="11"/>
      <c r="O189" s="11"/>
      <c r="P189" s="11"/>
      <c r="Q189" s="11"/>
      <c r="R189" s="11"/>
      <c r="S189" s="11"/>
      <c r="T189" s="11"/>
      <c r="U189" s="11"/>
      <c r="V189" s="11"/>
      <c r="W189" s="11"/>
      <c r="X189" s="11"/>
      <c r="Y189" s="11"/>
      <c r="Z189" s="11"/>
      <c r="AA189" s="11"/>
      <c r="AB189" s="11"/>
      <c r="AC189" s="11"/>
      <c r="AD189" s="11"/>
      <c r="AE189" s="11"/>
      <c r="AF189" s="11"/>
      <c r="AG189" s="11"/>
      <c r="AH189" s="11"/>
      <c r="AI189" s="11"/>
      <c r="AJ189" s="11"/>
      <c r="AK189" s="11"/>
      <c r="AL189" s="11"/>
      <c r="AM189" s="11"/>
      <c r="AN189" s="11"/>
      <c r="AO189" s="11"/>
      <c r="AP189" s="11"/>
      <c r="AQ189" s="11"/>
      <c r="AR189" s="11"/>
      <c r="AS189" s="11"/>
      <c r="AT189" s="11"/>
      <c r="AU189" s="11"/>
      <c r="AV189" s="11"/>
    </row>
    <row r="190" spans="1:48" x14ac:dyDescent="0.2">
      <c r="A190" s="8"/>
      <c r="B190" s="7" t="s">
        <v>84</v>
      </c>
      <c r="C190" s="11"/>
      <c r="D190" s="10"/>
      <c r="H190" s="11"/>
      <c r="I190" s="11"/>
      <c r="J190" s="11"/>
      <c r="K190" s="11"/>
      <c r="L190" s="11"/>
      <c r="M190" s="11"/>
      <c r="N190" s="11" t="s">
        <v>85</v>
      </c>
      <c r="O190" s="11"/>
      <c r="P190" s="11"/>
      <c r="Q190" s="11"/>
      <c r="R190" s="11"/>
      <c r="S190" s="11"/>
      <c r="T190" s="11"/>
      <c r="U190" s="11"/>
      <c r="V190" s="11"/>
      <c r="W190" s="11"/>
      <c r="X190" s="11"/>
      <c r="Y190" s="11"/>
      <c r="Z190" s="11"/>
      <c r="AA190" s="11"/>
      <c r="AB190" s="11"/>
      <c r="AC190" s="11"/>
      <c r="AD190" s="11"/>
      <c r="AE190" s="11"/>
      <c r="AF190" s="11"/>
      <c r="AG190" s="11"/>
      <c r="AH190" s="11"/>
      <c r="AI190" s="11"/>
      <c r="AJ190" s="11"/>
      <c r="AK190" s="11"/>
      <c r="AL190" s="11"/>
      <c r="AM190" s="11"/>
      <c r="AN190" s="11"/>
      <c r="AO190" s="11"/>
      <c r="AP190" s="11"/>
      <c r="AQ190" s="11"/>
      <c r="AR190" s="11"/>
      <c r="AS190" s="11"/>
      <c r="AT190" s="11"/>
      <c r="AU190" s="11"/>
      <c r="AV190" s="11"/>
    </row>
    <row r="191" spans="1:48" x14ac:dyDescent="0.2">
      <c r="A191" s="8"/>
      <c r="B191" s="7" t="s">
        <v>115</v>
      </c>
      <c r="C191" s="11"/>
      <c r="D191" s="10"/>
      <c r="H191" s="11"/>
      <c r="I191" s="11"/>
      <c r="J191" s="11"/>
      <c r="K191" s="11"/>
      <c r="L191" s="11"/>
      <c r="M191" s="11"/>
      <c r="N191" s="11"/>
      <c r="O191" s="11"/>
      <c r="P191" s="11"/>
      <c r="Q191" s="11"/>
      <c r="R191" s="11"/>
      <c r="S191" s="11"/>
      <c r="T191" s="11"/>
      <c r="U191" s="11"/>
      <c r="V191" s="11"/>
      <c r="W191" s="11"/>
      <c r="X191" s="11"/>
      <c r="Y191" s="11"/>
      <c r="Z191" s="11"/>
      <c r="AA191" s="11"/>
      <c r="AB191" s="11"/>
      <c r="AC191" s="11"/>
      <c r="AD191" s="11"/>
      <c r="AE191" s="11"/>
      <c r="AF191" s="11"/>
      <c r="AG191" s="11"/>
      <c r="AH191" s="11"/>
      <c r="AI191" s="11"/>
      <c r="AJ191" s="11"/>
      <c r="AK191" s="11"/>
      <c r="AL191" s="11"/>
      <c r="AM191" s="11"/>
      <c r="AN191" s="11"/>
      <c r="AO191" s="11"/>
      <c r="AP191" s="11"/>
      <c r="AQ191" s="11"/>
      <c r="AR191" s="11"/>
      <c r="AS191" s="11"/>
      <c r="AT191" s="11"/>
      <c r="AU191" s="11"/>
      <c r="AV191" s="11"/>
    </row>
    <row r="192" spans="1:48" x14ac:dyDescent="0.2">
      <c r="A192" s="8"/>
      <c r="B192" s="7" t="s">
        <v>87</v>
      </c>
      <c r="C192" s="11"/>
      <c r="D192" s="10"/>
      <c r="H192" s="11"/>
      <c r="I192" s="11"/>
      <c r="J192" s="11"/>
      <c r="K192" s="11"/>
      <c r="L192" s="11"/>
      <c r="M192" s="11"/>
      <c r="N192" s="11"/>
      <c r="O192" s="11"/>
      <c r="P192" s="11"/>
      <c r="Q192" s="11"/>
      <c r="R192" s="11"/>
      <c r="S192" s="11"/>
      <c r="T192" s="11"/>
      <c r="U192" s="11"/>
      <c r="V192" s="11"/>
      <c r="W192" s="11"/>
      <c r="X192" s="11"/>
      <c r="Y192" s="11"/>
      <c r="Z192" s="11"/>
      <c r="AA192" s="11"/>
      <c r="AB192" s="11"/>
      <c r="AC192" s="11"/>
      <c r="AD192" s="11"/>
      <c r="AE192" s="11"/>
      <c r="AF192" s="11"/>
      <c r="AG192" s="11"/>
      <c r="AH192" s="11"/>
      <c r="AI192" s="11"/>
      <c r="AJ192" s="11"/>
      <c r="AK192" s="11"/>
      <c r="AL192" s="11"/>
      <c r="AM192" s="11"/>
      <c r="AN192" s="11"/>
      <c r="AO192" s="11"/>
      <c r="AP192" s="11"/>
      <c r="AQ192" s="11"/>
      <c r="AR192" s="11"/>
      <c r="AS192" s="11"/>
      <c r="AT192" s="11"/>
      <c r="AU192" s="11"/>
      <c r="AV192" s="11"/>
    </row>
    <row r="193" spans="1:48" x14ac:dyDescent="0.2">
      <c r="A193" s="8"/>
      <c r="C193" s="11"/>
      <c r="D193" s="10"/>
      <c r="H193" s="11"/>
      <c r="I193" s="11"/>
      <c r="J193" s="11"/>
      <c r="K193" s="11"/>
      <c r="L193" s="11"/>
      <c r="M193" s="11"/>
      <c r="N193" s="11"/>
      <c r="O193" s="11"/>
      <c r="P193" s="11"/>
      <c r="Q193" s="11"/>
      <c r="R193" s="11"/>
      <c r="S193" s="11"/>
      <c r="T193" s="11"/>
      <c r="U193" s="11"/>
      <c r="V193" s="11"/>
      <c r="W193" s="11"/>
      <c r="X193" s="11"/>
      <c r="Y193" s="11"/>
      <c r="Z193" s="11"/>
      <c r="AA193" s="11"/>
      <c r="AB193" s="11"/>
      <c r="AC193" s="11"/>
      <c r="AD193" s="11" t="s">
        <v>88</v>
      </c>
      <c r="AE193" s="11"/>
      <c r="AF193" s="11"/>
      <c r="AG193" s="11"/>
      <c r="AH193" s="11"/>
      <c r="AI193" s="11"/>
      <c r="AJ193" s="11"/>
      <c r="AK193" s="11"/>
      <c r="AL193" s="11"/>
      <c r="AM193" s="11"/>
      <c r="AN193" s="11"/>
      <c r="AO193" s="11"/>
      <c r="AP193" s="11"/>
      <c r="AQ193" s="11"/>
      <c r="AR193" s="11"/>
      <c r="AS193" s="11"/>
      <c r="AT193" s="11"/>
      <c r="AU193" s="11"/>
      <c r="AV193" s="11"/>
    </row>
    <row r="194" spans="1:48" x14ac:dyDescent="0.2">
      <c r="A194" s="8"/>
      <c r="C194" s="11"/>
      <c r="D194" s="10"/>
      <c r="H194" s="11" t="s">
        <v>116</v>
      </c>
      <c r="I194" s="11" t="s">
        <v>117</v>
      </c>
      <c r="J194" s="11" t="s">
        <v>118</v>
      </c>
      <c r="K194" s="11" t="s">
        <v>119</v>
      </c>
      <c r="L194" s="11" t="s">
        <v>120</v>
      </c>
      <c r="M194" s="11" t="s">
        <v>121</v>
      </c>
      <c r="N194" s="11" t="s">
        <v>122</v>
      </c>
      <c r="O194" s="11" t="s">
        <v>116</v>
      </c>
      <c r="P194" s="11" t="s">
        <v>123</v>
      </c>
      <c r="Q194" s="11" t="s">
        <v>124</v>
      </c>
      <c r="R194" s="11" t="s">
        <v>119</v>
      </c>
      <c r="S194" s="11" t="s">
        <v>120</v>
      </c>
      <c r="T194" s="11" t="s">
        <v>121</v>
      </c>
      <c r="U194" s="11" t="s">
        <v>122</v>
      </c>
      <c r="V194" s="11" t="s">
        <v>116</v>
      </c>
      <c r="W194" s="11" t="s">
        <v>117</v>
      </c>
      <c r="X194" s="11" t="s">
        <v>118</v>
      </c>
      <c r="Y194" s="11" t="s">
        <v>119</v>
      </c>
      <c r="Z194" s="11" t="s">
        <v>120</v>
      </c>
      <c r="AA194" s="11" t="s">
        <v>121</v>
      </c>
      <c r="AB194" s="11"/>
      <c r="AC194" s="11" t="s">
        <v>98</v>
      </c>
      <c r="AD194" s="11">
        <v>-2001</v>
      </c>
      <c r="AE194" s="11" t="s">
        <v>99</v>
      </c>
      <c r="AF194" s="11" t="e">
        <f>-5534102705.8113 - Dispositions</f>
        <v>#NAME?</v>
      </c>
      <c r="AG194" s="11" t="e">
        <f>-2871857237.2326 - Net Acquisition</f>
        <v>#NAME?</v>
      </c>
      <c r="AH194" s="11" t="s">
        <v>100</v>
      </c>
      <c r="AI194" s="11" t="e">
        <f>-12632138973.9175 - Dispositions</f>
        <v>#NAME?</v>
      </c>
      <c r="AJ194" s="11" t="e">
        <f>-174458676.222402 - Net Acquisition</f>
        <v>#NAME?</v>
      </c>
      <c r="AK194" s="11" t="s">
        <v>101</v>
      </c>
      <c r="AL194" s="11" t="e">
        <f>-9514696845.678 - Dispositions</f>
        <v>#NAME?</v>
      </c>
      <c r="AM194" s="11" t="s">
        <v>102</v>
      </c>
      <c r="AN194" s="11" t="s">
        <v>103</v>
      </c>
      <c r="AO194" s="11" t="e">
        <f>-8495087398.2713 - Dispositions</f>
        <v>#NAME?</v>
      </c>
      <c r="AP194" s="11" t="s">
        <v>104</v>
      </c>
      <c r="AQ194" s="11" t="s">
        <v>105</v>
      </c>
      <c r="AR194" s="11" t="e">
        <f>-2156831256.2251 - Dispositions</f>
        <v>#NAME?</v>
      </c>
      <c r="AS194" s="11" t="s">
        <v>106</v>
      </c>
      <c r="AT194" s="11" t="s">
        <v>107</v>
      </c>
      <c r="AU194" s="11" t="e">
        <f>-1826659097.3401 - Dispositions</f>
        <v>#NAME?</v>
      </c>
      <c r="AV194" s="11"/>
    </row>
    <row r="195" spans="1:48" x14ac:dyDescent="0.2">
      <c r="A195" s="8"/>
      <c r="C195" s="11"/>
      <c r="D195" s="10"/>
      <c r="H195" s="11" t="s">
        <v>108</v>
      </c>
      <c r="I195" s="11"/>
      <c r="J195" s="11"/>
      <c r="K195" s="11"/>
      <c r="L195" s="11"/>
      <c r="M195" s="11"/>
      <c r="N195" s="11"/>
      <c r="O195" s="11" t="s">
        <v>109</v>
      </c>
      <c r="P195" s="11"/>
      <c r="Q195" s="11"/>
      <c r="R195" s="11"/>
      <c r="S195" s="11"/>
      <c r="T195" s="11"/>
      <c r="U195" s="11"/>
      <c r="V195" s="11" t="s">
        <v>110</v>
      </c>
      <c r="W195" s="11"/>
      <c r="X195" s="11"/>
      <c r="Y195" s="11"/>
      <c r="Z195" s="11"/>
      <c r="AA195" s="11"/>
      <c r="AB195" s="11"/>
      <c r="AC195" s="11"/>
      <c r="AD195" s="11"/>
      <c r="AE195" s="11" t="s">
        <v>1</v>
      </c>
      <c r="AF195" s="11"/>
      <c r="AG195" s="11"/>
      <c r="AH195" s="11" t="s">
        <v>2</v>
      </c>
      <c r="AI195" s="11"/>
      <c r="AJ195" s="11"/>
      <c r="AK195" s="11" t="s">
        <v>3</v>
      </c>
      <c r="AL195" s="11"/>
      <c r="AM195" s="11"/>
      <c r="AN195" s="11" t="s">
        <v>4</v>
      </c>
      <c r="AO195" s="11"/>
      <c r="AP195" s="11"/>
      <c r="AQ195" s="11" t="s">
        <v>5</v>
      </c>
      <c r="AR195" s="11"/>
      <c r="AS195" s="11"/>
      <c r="AT195" s="11" t="s">
        <v>6</v>
      </c>
      <c r="AU195" s="11"/>
      <c r="AV195" s="11"/>
    </row>
    <row r="196" spans="1:48" x14ac:dyDescent="0.2">
      <c r="A196" s="7" t="s">
        <v>0</v>
      </c>
      <c r="B196" s="7" t="s">
        <v>161</v>
      </c>
      <c r="C196" s="7" t="s">
        <v>146</v>
      </c>
      <c r="D196" s="7" t="s">
        <v>147</v>
      </c>
      <c r="E196" s="7" t="s">
        <v>160</v>
      </c>
      <c r="F196" s="7" t="s">
        <v>159</v>
      </c>
      <c r="G196" s="7" t="s">
        <v>163</v>
      </c>
      <c r="H196" s="11" t="s">
        <v>1</v>
      </c>
      <c r="I196" s="11" t="s">
        <v>2</v>
      </c>
      <c r="J196" s="11" t="s">
        <v>3</v>
      </c>
      <c r="K196" s="11" t="s">
        <v>4</v>
      </c>
      <c r="L196" s="11" t="s">
        <v>5</v>
      </c>
      <c r="M196" s="11" t="s">
        <v>6</v>
      </c>
      <c r="N196" s="11" t="s">
        <v>7</v>
      </c>
      <c r="O196" s="11" t="s">
        <v>1</v>
      </c>
      <c r="P196" s="11" t="s">
        <v>111</v>
      </c>
      <c r="Q196" s="11" t="s">
        <v>112</v>
      </c>
      <c r="R196" s="11" t="s">
        <v>4</v>
      </c>
      <c r="S196" s="11" t="s">
        <v>5</v>
      </c>
      <c r="T196" s="11" t="s">
        <v>6</v>
      </c>
      <c r="U196" s="11" t="s">
        <v>7</v>
      </c>
      <c r="V196" s="11" t="s">
        <v>1</v>
      </c>
      <c r="W196" s="11" t="s">
        <v>2</v>
      </c>
      <c r="X196" s="11" t="s">
        <v>3</v>
      </c>
      <c r="Y196" s="11" t="s">
        <v>4</v>
      </c>
      <c r="Z196" s="11" t="s">
        <v>5</v>
      </c>
      <c r="AA196" s="11" t="s">
        <v>6</v>
      </c>
      <c r="AB196" s="11" t="s">
        <v>7</v>
      </c>
      <c r="AC196" s="11"/>
      <c r="AD196" s="11"/>
      <c r="AE196" s="11" t="s">
        <v>8</v>
      </c>
      <c r="AF196" s="11" t="s">
        <v>9</v>
      </c>
      <c r="AG196" s="11" t="s">
        <v>10</v>
      </c>
      <c r="AH196" s="11" t="s">
        <v>8</v>
      </c>
      <c r="AI196" s="11" t="s">
        <v>9</v>
      </c>
      <c r="AJ196" s="11" t="s">
        <v>10</v>
      </c>
      <c r="AK196" s="11" t="s">
        <v>8</v>
      </c>
      <c r="AL196" s="11" t="s">
        <v>9</v>
      </c>
      <c r="AM196" s="11" t="s">
        <v>10</v>
      </c>
      <c r="AN196" s="11" t="s">
        <v>8</v>
      </c>
      <c r="AO196" s="11" t="s">
        <v>9</v>
      </c>
      <c r="AP196" s="11" t="s">
        <v>10</v>
      </c>
      <c r="AQ196" s="11" t="s">
        <v>8</v>
      </c>
      <c r="AR196" s="11" t="s">
        <v>9</v>
      </c>
      <c r="AS196" s="11" t="s">
        <v>10</v>
      </c>
      <c r="AT196" s="11" t="s">
        <v>8</v>
      </c>
      <c r="AU196" s="11" t="s">
        <v>9</v>
      </c>
      <c r="AV196" s="11" t="s">
        <v>10</v>
      </c>
    </row>
    <row r="197" spans="1:48" x14ac:dyDescent="0.2">
      <c r="A197" s="8">
        <f>DATE(C197,F197,E197)</f>
        <v>37256</v>
      </c>
      <c r="C197" s="9">
        <v>2001</v>
      </c>
      <c r="D197" s="10">
        <v>4</v>
      </c>
      <c r="E197" s="7">
        <v>31</v>
      </c>
      <c r="F197" s="7">
        <v>12</v>
      </c>
      <c r="G197" s="7" t="s">
        <v>166</v>
      </c>
      <c r="H197" s="11">
        <v>533422808</v>
      </c>
      <c r="I197" s="11">
        <v>6280654164</v>
      </c>
      <c r="J197" s="11">
        <v>2467879935</v>
      </c>
      <c r="K197" s="11">
        <v>4938100275</v>
      </c>
      <c r="L197" s="11">
        <v>1678979637</v>
      </c>
      <c r="M197" s="11">
        <v>580210841</v>
      </c>
      <c r="N197" s="11">
        <v>16479247660</v>
      </c>
      <c r="O197" s="11">
        <v>573792017</v>
      </c>
      <c r="P197" s="11">
        <v>5066352091</v>
      </c>
      <c r="Q197" s="11">
        <v>2920817412</v>
      </c>
      <c r="R197" s="11">
        <v>4423393394</v>
      </c>
      <c r="S197" s="11">
        <v>1668972607</v>
      </c>
      <c r="T197" s="11">
        <v>1825920139</v>
      </c>
      <c r="U197" s="11">
        <v>16479247660</v>
      </c>
      <c r="V197" s="11">
        <v>-40369209</v>
      </c>
      <c r="W197" s="11">
        <v>1214302073</v>
      </c>
      <c r="X197" s="11">
        <v>-452937477</v>
      </c>
      <c r="Y197" s="11">
        <v>514706881</v>
      </c>
      <c r="Z197" s="11">
        <v>10007030</v>
      </c>
      <c r="AA197" s="11">
        <v>-1245709298</v>
      </c>
      <c r="AB197" s="11" t="s">
        <v>12</v>
      </c>
      <c r="AC197" s="11"/>
      <c r="AD197" s="11">
        <v>2001</v>
      </c>
      <c r="AE197" s="11">
        <v>533422808</v>
      </c>
      <c r="AF197" s="11">
        <v>-573792017</v>
      </c>
      <c r="AG197" s="11">
        <v>-40369209</v>
      </c>
      <c r="AH197" s="11">
        <v>6280654164</v>
      </c>
      <c r="AI197" s="11">
        <v>-5066352091</v>
      </c>
      <c r="AJ197" s="11">
        <v>1214302073</v>
      </c>
      <c r="AK197" s="11">
        <v>2467879935</v>
      </c>
      <c r="AL197" s="11">
        <v>-2920817412</v>
      </c>
      <c r="AM197" s="11">
        <v>-452937477</v>
      </c>
      <c r="AN197" s="11">
        <v>4938100275</v>
      </c>
      <c r="AO197" s="11">
        <v>-4423393394</v>
      </c>
      <c r="AP197" s="11">
        <v>514706881</v>
      </c>
      <c r="AQ197" s="11">
        <v>1678979637</v>
      </c>
      <c r="AR197" s="11">
        <v>-1668972607</v>
      </c>
      <c r="AS197" s="11">
        <v>10007030</v>
      </c>
      <c r="AT197" s="11">
        <v>580210841</v>
      </c>
      <c r="AU197" s="11">
        <v>-1825920139</v>
      </c>
      <c r="AV197" s="11">
        <v>-1245709298</v>
      </c>
    </row>
    <row r="198" spans="1:48" x14ac:dyDescent="0.2">
      <c r="A198" s="8">
        <f>DATE(C198,F198,E198)</f>
        <v>37621</v>
      </c>
      <c r="C198" s="11">
        <f>C197+1</f>
        <v>2002</v>
      </c>
      <c r="D198" s="10">
        <v>4</v>
      </c>
      <c r="E198" s="7">
        <v>31</v>
      </c>
      <c r="F198" s="7">
        <v>12</v>
      </c>
      <c r="G198" s="7" t="s">
        <v>166</v>
      </c>
      <c r="H198" s="11">
        <v>430348768</v>
      </c>
      <c r="I198" s="11">
        <v>4412654919</v>
      </c>
      <c r="J198" s="11">
        <v>1337141310</v>
      </c>
      <c r="K198" s="11">
        <v>5749334442</v>
      </c>
      <c r="L198" s="11">
        <v>1452546657</v>
      </c>
      <c r="M198" s="11">
        <v>511902866</v>
      </c>
      <c r="N198" s="11">
        <v>13893928963</v>
      </c>
      <c r="O198" s="11">
        <v>610815181</v>
      </c>
      <c r="P198" s="11">
        <v>3663131613</v>
      </c>
      <c r="Q198" s="11">
        <v>1821482645</v>
      </c>
      <c r="R198" s="11">
        <v>3953024896</v>
      </c>
      <c r="S198" s="11">
        <v>1858797263</v>
      </c>
      <c r="T198" s="11">
        <v>1986677365</v>
      </c>
      <c r="U198" s="11">
        <v>13893928963</v>
      </c>
      <c r="V198" s="11">
        <v>-180466413</v>
      </c>
      <c r="W198" s="11">
        <v>749523306</v>
      </c>
      <c r="X198" s="11">
        <v>-484341335</v>
      </c>
      <c r="Y198" s="11">
        <v>1796309546</v>
      </c>
      <c r="Z198" s="11">
        <v>-406250606</v>
      </c>
      <c r="AA198" s="11">
        <v>-1474774499</v>
      </c>
      <c r="AB198" s="11" t="s">
        <v>12</v>
      </c>
      <c r="AC198" s="11"/>
      <c r="AD198" s="11">
        <v>2002</v>
      </c>
      <c r="AE198" s="11">
        <v>430348768</v>
      </c>
      <c r="AF198" s="11">
        <v>-610815181</v>
      </c>
      <c r="AG198" s="11">
        <v>-180466413</v>
      </c>
      <c r="AH198" s="11">
        <v>4412654919</v>
      </c>
      <c r="AI198" s="11">
        <v>-3663131613</v>
      </c>
      <c r="AJ198" s="11">
        <v>749523306</v>
      </c>
      <c r="AK198" s="11">
        <v>1337141310</v>
      </c>
      <c r="AL198" s="11">
        <v>-1821482645</v>
      </c>
      <c r="AM198" s="11">
        <v>-484341335</v>
      </c>
      <c r="AN198" s="11">
        <v>5749334442</v>
      </c>
      <c r="AO198" s="11">
        <v>-3953024896</v>
      </c>
      <c r="AP198" s="11">
        <v>1796309546</v>
      </c>
      <c r="AQ198" s="11">
        <v>1452546657</v>
      </c>
      <c r="AR198" s="11">
        <v>-1858797263</v>
      </c>
      <c r="AS198" s="11">
        <v>-406250606</v>
      </c>
      <c r="AT198" s="11">
        <v>511902866</v>
      </c>
      <c r="AU198" s="11">
        <v>-1986677365</v>
      </c>
      <c r="AV198" s="11">
        <v>-1474774499</v>
      </c>
    </row>
    <row r="199" spans="1:48" x14ac:dyDescent="0.2">
      <c r="A199" s="8">
        <f>DATE(C199,F199,E199)</f>
        <v>37986</v>
      </c>
      <c r="C199" s="11">
        <f t="shared" ref="C199:C214" si="7">C198+1</f>
        <v>2003</v>
      </c>
      <c r="D199" s="10">
        <v>4</v>
      </c>
      <c r="E199" s="7">
        <v>31</v>
      </c>
      <c r="F199" s="7">
        <v>12</v>
      </c>
      <c r="G199" s="7" t="s">
        <v>166</v>
      </c>
      <c r="H199" s="11">
        <v>412799695</v>
      </c>
      <c r="I199" s="11">
        <v>3531202330</v>
      </c>
      <c r="J199" s="11">
        <v>2474850704</v>
      </c>
      <c r="K199" s="11">
        <v>6881245347</v>
      </c>
      <c r="L199" s="11">
        <v>1977568024</v>
      </c>
      <c r="M199" s="11">
        <v>866174520</v>
      </c>
      <c r="N199" s="11">
        <v>16143840620</v>
      </c>
      <c r="O199" s="11">
        <v>594687009</v>
      </c>
      <c r="P199" s="11">
        <v>3712118600</v>
      </c>
      <c r="Q199" s="11">
        <v>1787259840</v>
      </c>
      <c r="R199" s="11">
        <v>5673367475</v>
      </c>
      <c r="S199" s="11">
        <v>2377910843</v>
      </c>
      <c r="T199" s="11">
        <v>1998496854</v>
      </c>
      <c r="U199" s="11">
        <v>16143840620</v>
      </c>
      <c r="V199" s="11">
        <v>-181887314</v>
      </c>
      <c r="W199" s="11">
        <v>-180916270</v>
      </c>
      <c r="X199" s="11">
        <v>687590864</v>
      </c>
      <c r="Y199" s="11">
        <v>1207877872</v>
      </c>
      <c r="Z199" s="11">
        <v>-400342819</v>
      </c>
      <c r="AA199" s="11">
        <v>-1132322333</v>
      </c>
      <c r="AB199" s="11" t="s">
        <v>12</v>
      </c>
      <c r="AC199" s="11"/>
      <c r="AD199" s="11">
        <v>2003</v>
      </c>
      <c r="AE199" s="11">
        <v>412799695</v>
      </c>
      <c r="AF199" s="11">
        <v>-594687009</v>
      </c>
      <c r="AG199" s="11">
        <v>-181887314</v>
      </c>
      <c r="AH199" s="11">
        <v>3531202330</v>
      </c>
      <c r="AI199" s="11">
        <v>-3712118600</v>
      </c>
      <c r="AJ199" s="11">
        <v>-180916270</v>
      </c>
      <c r="AK199" s="11">
        <v>2474850704</v>
      </c>
      <c r="AL199" s="11">
        <v>-1787259840</v>
      </c>
      <c r="AM199" s="11">
        <v>687590864</v>
      </c>
      <c r="AN199" s="11">
        <v>6881245347</v>
      </c>
      <c r="AO199" s="11">
        <v>-5673367475</v>
      </c>
      <c r="AP199" s="11">
        <v>1207877872</v>
      </c>
      <c r="AQ199" s="11">
        <v>1977568024</v>
      </c>
      <c r="AR199" s="11">
        <v>-2377910843</v>
      </c>
      <c r="AS199" s="11">
        <v>-400342819</v>
      </c>
      <c r="AT199" s="11">
        <v>866174520</v>
      </c>
      <c r="AU199" s="11">
        <v>-1998496854</v>
      </c>
      <c r="AV199" s="11">
        <v>-1132322333</v>
      </c>
    </row>
    <row r="200" spans="1:48" x14ac:dyDescent="0.2">
      <c r="A200" s="8">
        <f>DATE(C200,F200,E200)</f>
        <v>38352</v>
      </c>
      <c r="C200" s="11">
        <f t="shared" si="7"/>
        <v>2004</v>
      </c>
      <c r="D200" s="10">
        <v>4</v>
      </c>
      <c r="E200" s="7">
        <v>31</v>
      </c>
      <c r="F200" s="7">
        <v>12</v>
      </c>
      <c r="G200" s="7" t="s">
        <v>166</v>
      </c>
      <c r="H200" s="11">
        <v>1058908463</v>
      </c>
      <c r="I200" s="11">
        <v>7355216002</v>
      </c>
      <c r="J200" s="11">
        <v>4100182537</v>
      </c>
      <c r="K200" s="11">
        <v>9714342581</v>
      </c>
      <c r="L200" s="11">
        <v>2477156300</v>
      </c>
      <c r="M200" s="11">
        <v>964137046</v>
      </c>
      <c r="N200" s="11">
        <v>25669942927</v>
      </c>
      <c r="O200" s="11">
        <v>1468443984</v>
      </c>
      <c r="P200" s="11">
        <v>4766167781</v>
      </c>
      <c r="Q200" s="11">
        <v>3903726986</v>
      </c>
      <c r="R200" s="11">
        <v>10702838410</v>
      </c>
      <c r="S200" s="11">
        <v>2395305305</v>
      </c>
      <c r="T200" s="11">
        <v>2433460462</v>
      </c>
      <c r="U200" s="11">
        <v>25669942927</v>
      </c>
      <c r="V200" s="11">
        <v>-409535522</v>
      </c>
      <c r="W200" s="11">
        <v>2589048221</v>
      </c>
      <c r="X200" s="11">
        <v>196455551</v>
      </c>
      <c r="Y200" s="11">
        <v>-988495829</v>
      </c>
      <c r="Z200" s="11">
        <v>81850995</v>
      </c>
      <c r="AA200" s="11">
        <v>-1469323416</v>
      </c>
      <c r="AB200" s="11" t="s">
        <v>12</v>
      </c>
      <c r="AC200" s="11"/>
      <c r="AD200" s="11">
        <v>2004</v>
      </c>
      <c r="AE200" s="11">
        <v>1058908463</v>
      </c>
      <c r="AF200" s="11">
        <v>-1468443984</v>
      </c>
      <c r="AG200" s="11">
        <v>-409535522</v>
      </c>
      <c r="AH200" s="11">
        <v>7355216002</v>
      </c>
      <c r="AI200" s="11">
        <v>-4766167781</v>
      </c>
      <c r="AJ200" s="11">
        <v>2589048221</v>
      </c>
      <c r="AK200" s="11">
        <v>4100182537</v>
      </c>
      <c r="AL200" s="11">
        <v>-3903726986</v>
      </c>
      <c r="AM200" s="11">
        <v>196455551</v>
      </c>
      <c r="AN200" s="11">
        <v>9714342581</v>
      </c>
      <c r="AO200" s="11">
        <v>-10702838410</v>
      </c>
      <c r="AP200" s="11">
        <v>-988495829</v>
      </c>
      <c r="AQ200" s="11">
        <v>2477156300</v>
      </c>
      <c r="AR200" s="11">
        <v>-2395305305</v>
      </c>
      <c r="AS200" s="11">
        <v>81850995</v>
      </c>
      <c r="AT200" s="11">
        <v>964137046</v>
      </c>
      <c r="AU200" s="11">
        <v>-2433460462</v>
      </c>
      <c r="AV200" s="11">
        <v>-1469323416</v>
      </c>
    </row>
    <row r="201" spans="1:48" x14ac:dyDescent="0.2">
      <c r="A201" s="8">
        <f>DATE(C201,F201,E201)</f>
        <v>38717</v>
      </c>
      <c r="C201" s="11">
        <f t="shared" si="7"/>
        <v>2005</v>
      </c>
      <c r="D201" s="10">
        <v>4</v>
      </c>
      <c r="E201" s="7">
        <v>31</v>
      </c>
      <c r="F201" s="7">
        <v>12</v>
      </c>
      <c r="G201" s="7" t="s">
        <v>166</v>
      </c>
      <c r="H201" s="11">
        <v>2035306626</v>
      </c>
      <c r="I201" s="11">
        <v>13701006559</v>
      </c>
      <c r="J201" s="11">
        <v>10055150326</v>
      </c>
      <c r="K201" s="11">
        <v>17688682998</v>
      </c>
      <c r="L201" s="11">
        <v>3894825326</v>
      </c>
      <c r="M201" s="11">
        <v>2454234538</v>
      </c>
      <c r="N201" s="11">
        <v>49829206373</v>
      </c>
      <c r="O201" s="11">
        <v>1646561885</v>
      </c>
      <c r="P201" s="11">
        <v>9654831490</v>
      </c>
      <c r="Q201" s="11">
        <v>9868753927</v>
      </c>
      <c r="R201" s="11">
        <v>20769725255</v>
      </c>
      <c r="S201" s="11">
        <v>5319251852</v>
      </c>
      <c r="T201" s="11">
        <v>2570081965</v>
      </c>
      <c r="U201" s="11">
        <v>49829206373</v>
      </c>
      <c r="V201" s="11">
        <v>388744741</v>
      </c>
      <c r="W201" s="11">
        <v>4046175069</v>
      </c>
      <c r="X201" s="11">
        <v>186396399</v>
      </c>
      <c r="Y201" s="11">
        <v>-3081042257</v>
      </c>
      <c r="Z201" s="11">
        <v>-1424426526</v>
      </c>
      <c r="AA201" s="11">
        <v>-115847427</v>
      </c>
      <c r="AB201" s="11" t="s">
        <v>12</v>
      </c>
      <c r="AC201" s="11"/>
      <c r="AD201" s="11">
        <v>2005</v>
      </c>
      <c r="AE201" s="11">
        <v>2035306626</v>
      </c>
      <c r="AF201" s="11">
        <v>-1646561885</v>
      </c>
      <c r="AG201" s="11">
        <v>388744741</v>
      </c>
      <c r="AH201" s="11">
        <v>13701006559</v>
      </c>
      <c r="AI201" s="11">
        <v>-9654831490</v>
      </c>
      <c r="AJ201" s="11">
        <v>4046175069</v>
      </c>
      <c r="AK201" s="11">
        <v>10055150326</v>
      </c>
      <c r="AL201" s="11">
        <v>-9868753927</v>
      </c>
      <c r="AM201" s="11">
        <v>186396399</v>
      </c>
      <c r="AN201" s="11">
        <v>17688682998</v>
      </c>
      <c r="AO201" s="11">
        <v>-20769725255</v>
      </c>
      <c r="AP201" s="11">
        <v>-3081042257</v>
      </c>
      <c r="AQ201" s="11">
        <v>3894825326</v>
      </c>
      <c r="AR201" s="11">
        <v>-5319251852</v>
      </c>
      <c r="AS201" s="11">
        <v>-1424426526</v>
      </c>
      <c r="AT201" s="11">
        <v>2454234538</v>
      </c>
      <c r="AU201" s="11">
        <v>-2570081965</v>
      </c>
      <c r="AV201" s="11">
        <v>-115847427</v>
      </c>
    </row>
    <row r="202" spans="1:48" x14ac:dyDescent="0.2">
      <c r="A202" s="8">
        <f>DATE(C202,F202,E202)</f>
        <v>39082</v>
      </c>
      <c r="C202" s="11">
        <f t="shared" si="7"/>
        <v>2006</v>
      </c>
      <c r="D202" s="10">
        <v>4</v>
      </c>
      <c r="E202" s="7">
        <v>31</v>
      </c>
      <c r="F202" s="7">
        <v>12</v>
      </c>
      <c r="G202" s="7" t="s">
        <v>166</v>
      </c>
      <c r="H202" s="11">
        <v>2132548224</v>
      </c>
      <c r="I202" s="11">
        <v>16283585143</v>
      </c>
      <c r="J202" s="11">
        <v>5141827660</v>
      </c>
      <c r="K202" s="11">
        <v>22182393467</v>
      </c>
      <c r="L202" s="11">
        <v>5044674370</v>
      </c>
      <c r="M202" s="11">
        <v>1554628757</v>
      </c>
      <c r="N202" s="11">
        <v>52339657621</v>
      </c>
      <c r="O202" s="11">
        <v>1220067812</v>
      </c>
      <c r="P202" s="11">
        <v>7420858887</v>
      </c>
      <c r="Q202" s="11">
        <v>8170451709</v>
      </c>
      <c r="R202" s="11">
        <v>23666464812</v>
      </c>
      <c r="S202" s="11">
        <v>8379858136</v>
      </c>
      <c r="T202" s="11">
        <v>3481956266</v>
      </c>
      <c r="U202" s="11">
        <v>52339657621</v>
      </c>
      <c r="V202" s="11">
        <v>912480412</v>
      </c>
      <c r="W202" s="11">
        <v>8862726256</v>
      </c>
      <c r="X202" s="11">
        <v>-3028624049</v>
      </c>
      <c r="Y202" s="11">
        <v>-1484071344</v>
      </c>
      <c r="Z202" s="11">
        <v>-3335183766</v>
      </c>
      <c r="AA202" s="11">
        <v>-1927327509</v>
      </c>
      <c r="AB202" s="11" t="s">
        <v>12</v>
      </c>
      <c r="AC202" s="11"/>
      <c r="AD202" s="11">
        <v>2006</v>
      </c>
      <c r="AE202" s="11">
        <v>2132548224</v>
      </c>
      <c r="AF202" s="11">
        <v>-1220067812</v>
      </c>
      <c r="AG202" s="11">
        <v>912480412</v>
      </c>
      <c r="AH202" s="11">
        <v>16283585143</v>
      </c>
      <c r="AI202" s="11">
        <v>-7420858887</v>
      </c>
      <c r="AJ202" s="11">
        <v>8862726256</v>
      </c>
      <c r="AK202" s="11">
        <v>5141827660</v>
      </c>
      <c r="AL202" s="11">
        <v>-8170451709</v>
      </c>
      <c r="AM202" s="11">
        <v>-3028624049</v>
      </c>
      <c r="AN202" s="11">
        <v>22182393467</v>
      </c>
      <c r="AO202" s="11">
        <v>-23666464812</v>
      </c>
      <c r="AP202" s="11">
        <v>-1484071344</v>
      </c>
      <c r="AQ202" s="11">
        <v>5044674370</v>
      </c>
      <c r="AR202" s="11">
        <v>-8379858136</v>
      </c>
      <c r="AS202" s="11">
        <v>-3335183766</v>
      </c>
      <c r="AT202" s="11">
        <v>1554628757</v>
      </c>
      <c r="AU202" s="11">
        <v>-3481956266</v>
      </c>
      <c r="AV202" s="11">
        <v>-1927327509</v>
      </c>
    </row>
    <row r="203" spans="1:48" x14ac:dyDescent="0.2">
      <c r="A203" s="8">
        <f>DATE(C203,F203,E203)</f>
        <v>39447</v>
      </c>
      <c r="C203" s="11">
        <f t="shared" si="7"/>
        <v>2007</v>
      </c>
      <c r="D203" s="10">
        <v>4</v>
      </c>
      <c r="E203" s="7">
        <v>31</v>
      </c>
      <c r="F203" s="7">
        <v>12</v>
      </c>
      <c r="G203" s="7" t="s">
        <v>166</v>
      </c>
      <c r="H203" s="11">
        <v>2473423411</v>
      </c>
      <c r="I203" s="11">
        <v>21887101411</v>
      </c>
      <c r="J203" s="11">
        <v>6778896320</v>
      </c>
      <c r="K203" s="11">
        <v>24716691482</v>
      </c>
      <c r="L203" s="11">
        <v>4493983300</v>
      </c>
      <c r="M203" s="11">
        <v>930822561</v>
      </c>
      <c r="N203" s="11">
        <v>61280918485</v>
      </c>
      <c r="O203" s="11">
        <v>3533074056</v>
      </c>
      <c r="P203" s="11">
        <v>16485195830</v>
      </c>
      <c r="Q203" s="11">
        <v>2679237281</v>
      </c>
      <c r="R203" s="11">
        <v>27269982073</v>
      </c>
      <c r="S203" s="11">
        <v>8541155142</v>
      </c>
      <c r="T203" s="11">
        <v>2772274102</v>
      </c>
      <c r="U203" s="11">
        <v>61280918485</v>
      </c>
      <c r="V203" s="11">
        <v>-1059650645</v>
      </c>
      <c r="W203" s="11">
        <v>5401905581</v>
      </c>
      <c r="X203" s="11">
        <v>4099659039</v>
      </c>
      <c r="Y203" s="11">
        <v>-2553290591</v>
      </c>
      <c r="Z203" s="11">
        <v>-4047171843</v>
      </c>
      <c r="AA203" s="11">
        <v>-1841451541</v>
      </c>
      <c r="AB203" s="11" t="s">
        <v>12</v>
      </c>
      <c r="AC203" s="11"/>
      <c r="AD203" s="11">
        <v>2007</v>
      </c>
      <c r="AE203" s="11">
        <v>2473423411</v>
      </c>
      <c r="AF203" s="11">
        <v>-3533074056</v>
      </c>
      <c r="AG203" s="11">
        <v>-1059650645</v>
      </c>
      <c r="AH203" s="11">
        <v>21887101411</v>
      </c>
      <c r="AI203" s="11">
        <v>-16485195830</v>
      </c>
      <c r="AJ203" s="11">
        <v>5401905581</v>
      </c>
      <c r="AK203" s="11">
        <v>6778896320</v>
      </c>
      <c r="AL203" s="11">
        <v>-2679237281</v>
      </c>
      <c r="AM203" s="11">
        <v>4099659039</v>
      </c>
      <c r="AN203" s="11">
        <v>24716691482</v>
      </c>
      <c r="AO203" s="11">
        <v>-27269982073</v>
      </c>
      <c r="AP203" s="11">
        <v>-2553290591</v>
      </c>
      <c r="AQ203" s="11">
        <v>4493983300</v>
      </c>
      <c r="AR203" s="11">
        <v>-8541155142</v>
      </c>
      <c r="AS203" s="11">
        <v>-4047171843</v>
      </c>
      <c r="AT203" s="11">
        <v>930822561</v>
      </c>
      <c r="AU203" s="11">
        <v>-2772274102</v>
      </c>
      <c r="AV203" s="11">
        <v>-1841451541</v>
      </c>
    </row>
    <row r="204" spans="1:48" x14ac:dyDescent="0.2">
      <c r="A204" s="8">
        <f>DATE(C204,F204,E204)</f>
        <v>39813</v>
      </c>
      <c r="C204" s="11">
        <f t="shared" si="7"/>
        <v>2008</v>
      </c>
      <c r="D204" s="10">
        <v>4</v>
      </c>
      <c r="E204" s="7">
        <v>31</v>
      </c>
      <c r="F204" s="7">
        <v>12</v>
      </c>
      <c r="G204" s="7" t="s">
        <v>166</v>
      </c>
      <c r="H204" s="11">
        <v>797279778</v>
      </c>
      <c r="I204" s="11">
        <v>7198071619</v>
      </c>
      <c r="J204" s="11">
        <v>1470485279</v>
      </c>
      <c r="K204" s="11">
        <v>12017447448</v>
      </c>
      <c r="L204" s="11">
        <v>4070528394</v>
      </c>
      <c r="M204" s="11">
        <v>830828917</v>
      </c>
      <c r="N204" s="11">
        <v>26384641435</v>
      </c>
      <c r="O204" s="11">
        <v>580671297</v>
      </c>
      <c r="P204" s="11">
        <v>4537065935</v>
      </c>
      <c r="Q204" s="11">
        <v>1983746379</v>
      </c>
      <c r="R204" s="11">
        <v>12207298336</v>
      </c>
      <c r="S204" s="11">
        <v>5084837334</v>
      </c>
      <c r="T204" s="11">
        <v>1991022154</v>
      </c>
      <c r="U204" s="11">
        <v>26384641435</v>
      </c>
      <c r="V204" s="11">
        <v>216608481</v>
      </c>
      <c r="W204" s="11">
        <v>2661005684</v>
      </c>
      <c r="X204" s="11">
        <v>-513261100</v>
      </c>
      <c r="Y204" s="11">
        <v>-189850888</v>
      </c>
      <c r="Z204" s="11">
        <v>-1014308940</v>
      </c>
      <c r="AA204" s="11">
        <v>-1160193237</v>
      </c>
      <c r="AB204" s="11" t="s">
        <v>12</v>
      </c>
      <c r="AC204" s="11"/>
      <c r="AD204" s="11">
        <v>2008</v>
      </c>
      <c r="AE204" s="11">
        <v>797279778</v>
      </c>
      <c r="AF204" s="11">
        <v>-580671297</v>
      </c>
      <c r="AG204" s="11">
        <v>216608481</v>
      </c>
      <c r="AH204" s="11">
        <v>7198071619</v>
      </c>
      <c r="AI204" s="11">
        <v>-4537065935</v>
      </c>
      <c r="AJ204" s="11">
        <v>2661005684</v>
      </c>
      <c r="AK204" s="11">
        <v>1470485279</v>
      </c>
      <c r="AL204" s="11">
        <v>-1983746379</v>
      </c>
      <c r="AM204" s="11">
        <v>-513261100</v>
      </c>
      <c r="AN204" s="11">
        <v>12017447448</v>
      </c>
      <c r="AO204" s="11">
        <v>-12207298336</v>
      </c>
      <c r="AP204" s="11">
        <v>-189850888</v>
      </c>
      <c r="AQ204" s="11">
        <v>4070528394</v>
      </c>
      <c r="AR204" s="11">
        <v>-5084837334</v>
      </c>
      <c r="AS204" s="11">
        <v>-1014308940</v>
      </c>
      <c r="AT204" s="11">
        <v>830828917</v>
      </c>
      <c r="AU204" s="11">
        <v>-1991022154</v>
      </c>
      <c r="AV204" s="11">
        <v>-1160193237</v>
      </c>
    </row>
    <row r="205" spans="1:48" x14ac:dyDescent="0.2">
      <c r="A205" s="8">
        <f>DATE(C205,F205,E205)</f>
        <v>40178</v>
      </c>
      <c r="C205" s="11">
        <f t="shared" si="7"/>
        <v>2009</v>
      </c>
      <c r="D205" s="10">
        <v>4</v>
      </c>
      <c r="E205" s="7">
        <v>31</v>
      </c>
      <c r="F205" s="7">
        <v>12</v>
      </c>
      <c r="G205" s="7" t="s">
        <v>166</v>
      </c>
      <c r="H205" s="11">
        <v>444951959</v>
      </c>
      <c r="I205" s="11">
        <v>1913694595</v>
      </c>
      <c r="J205" s="11">
        <v>532591525</v>
      </c>
      <c r="K205" s="11">
        <v>4051142111</v>
      </c>
      <c r="L205" s="11">
        <v>3051217678</v>
      </c>
      <c r="M205" s="11">
        <v>358878300</v>
      </c>
      <c r="N205" s="11">
        <v>10352476168</v>
      </c>
      <c r="O205" s="11">
        <v>327671591</v>
      </c>
      <c r="P205" s="11">
        <v>1949220382</v>
      </c>
      <c r="Q205" s="11">
        <v>1379848947</v>
      </c>
      <c r="R205" s="11">
        <v>4349892256</v>
      </c>
      <c r="S205" s="11">
        <v>1600287550</v>
      </c>
      <c r="T205" s="11">
        <v>745555442</v>
      </c>
      <c r="U205" s="11">
        <v>10352476168</v>
      </c>
      <c r="V205" s="11">
        <v>117280368</v>
      </c>
      <c r="W205" s="11">
        <v>-35525787</v>
      </c>
      <c r="X205" s="11">
        <v>-847257421</v>
      </c>
      <c r="Y205" s="11">
        <v>-298750146</v>
      </c>
      <c r="Z205" s="11">
        <v>1450930128</v>
      </c>
      <c r="AA205" s="11">
        <v>-386677142</v>
      </c>
      <c r="AB205" s="11" t="s">
        <v>12</v>
      </c>
      <c r="AC205" s="11"/>
      <c r="AD205" s="11">
        <v>2009</v>
      </c>
      <c r="AE205" s="11">
        <v>444951959</v>
      </c>
      <c r="AF205" s="11">
        <v>-327671591</v>
      </c>
      <c r="AG205" s="11">
        <v>117280368</v>
      </c>
      <c r="AH205" s="11">
        <v>1913694595</v>
      </c>
      <c r="AI205" s="11">
        <v>-1949220382</v>
      </c>
      <c r="AJ205" s="11">
        <v>-35525787</v>
      </c>
      <c r="AK205" s="11">
        <v>532591525</v>
      </c>
      <c r="AL205" s="11">
        <v>-1379848947</v>
      </c>
      <c r="AM205" s="11">
        <v>-847257421</v>
      </c>
      <c r="AN205" s="11">
        <v>4051142111</v>
      </c>
      <c r="AO205" s="11">
        <v>-4349892256</v>
      </c>
      <c r="AP205" s="11">
        <v>-298750146</v>
      </c>
      <c r="AQ205" s="11">
        <v>3051217678</v>
      </c>
      <c r="AR205" s="11">
        <v>-1600287550</v>
      </c>
      <c r="AS205" s="11">
        <v>1450930128</v>
      </c>
      <c r="AT205" s="11">
        <v>358878300</v>
      </c>
      <c r="AU205" s="11">
        <v>-745555442</v>
      </c>
      <c r="AV205" s="11">
        <v>-386677142</v>
      </c>
    </row>
    <row r="206" spans="1:48" x14ac:dyDescent="0.2">
      <c r="A206" s="8">
        <f>DATE(C206,F206,E206)</f>
        <v>40543</v>
      </c>
      <c r="C206" s="11">
        <f t="shared" si="7"/>
        <v>2010</v>
      </c>
      <c r="D206" s="10">
        <v>4</v>
      </c>
      <c r="E206" s="7">
        <v>31</v>
      </c>
      <c r="F206" s="7">
        <v>12</v>
      </c>
      <c r="G206" s="7" t="s">
        <v>166</v>
      </c>
      <c r="H206" s="11">
        <v>451305417</v>
      </c>
      <c r="I206" s="11">
        <v>6873796611</v>
      </c>
      <c r="J206" s="11">
        <v>3253208802</v>
      </c>
      <c r="K206" s="11">
        <v>6619025237</v>
      </c>
      <c r="L206" s="11">
        <v>3582131141</v>
      </c>
      <c r="M206" s="11">
        <v>370400569</v>
      </c>
      <c r="N206" s="11">
        <v>21149867776</v>
      </c>
      <c r="O206" s="11">
        <v>847614413</v>
      </c>
      <c r="P206" s="11">
        <v>4993812576</v>
      </c>
      <c r="Q206" s="11">
        <v>2230180715</v>
      </c>
      <c r="R206" s="11">
        <v>7997037471</v>
      </c>
      <c r="S206" s="11">
        <v>4066974959</v>
      </c>
      <c r="T206" s="11">
        <v>1014247642</v>
      </c>
      <c r="U206" s="11">
        <v>21149867776</v>
      </c>
      <c r="V206" s="11">
        <v>-396308997</v>
      </c>
      <c r="W206" s="11">
        <v>1879984036</v>
      </c>
      <c r="X206" s="11">
        <v>1023028087</v>
      </c>
      <c r="Y206" s="11">
        <v>-1378012234</v>
      </c>
      <c r="Z206" s="11">
        <v>-484843819</v>
      </c>
      <c r="AA206" s="11">
        <v>-643847073</v>
      </c>
      <c r="AB206" s="11" t="s">
        <v>12</v>
      </c>
      <c r="AC206" s="11"/>
      <c r="AD206" s="11">
        <v>2010</v>
      </c>
      <c r="AE206" s="11">
        <v>451305417</v>
      </c>
      <c r="AF206" s="11">
        <v>-847614413</v>
      </c>
      <c r="AG206" s="11">
        <v>-396308997</v>
      </c>
      <c r="AH206" s="11">
        <v>6873796611</v>
      </c>
      <c r="AI206" s="11">
        <v>-4993812576</v>
      </c>
      <c r="AJ206" s="11">
        <v>1879984036</v>
      </c>
      <c r="AK206" s="11">
        <v>3253208802</v>
      </c>
      <c r="AL206" s="11">
        <v>-2230180715</v>
      </c>
      <c r="AM206" s="11">
        <v>1023028087</v>
      </c>
      <c r="AN206" s="11">
        <v>6619025237</v>
      </c>
      <c r="AO206" s="11">
        <v>-7997037471</v>
      </c>
      <c r="AP206" s="11">
        <v>-1378012234</v>
      </c>
      <c r="AQ206" s="11">
        <v>3582131141</v>
      </c>
      <c r="AR206" s="11">
        <v>-4066974959</v>
      </c>
      <c r="AS206" s="11">
        <v>-484843819</v>
      </c>
      <c r="AT206" s="11">
        <v>370400569</v>
      </c>
      <c r="AU206" s="11">
        <v>-1014247642</v>
      </c>
      <c r="AV206" s="11">
        <v>-643847073</v>
      </c>
    </row>
    <row r="207" spans="1:48" x14ac:dyDescent="0.2">
      <c r="A207" s="8">
        <f>DATE(C207,F207,E207)</f>
        <v>40908</v>
      </c>
      <c r="C207" s="11">
        <f t="shared" si="7"/>
        <v>2011</v>
      </c>
      <c r="D207" s="10">
        <v>4</v>
      </c>
      <c r="E207" s="7">
        <v>31</v>
      </c>
      <c r="F207" s="7">
        <v>12</v>
      </c>
      <c r="G207" s="7" t="s">
        <v>166</v>
      </c>
      <c r="H207" s="11">
        <v>1367704985</v>
      </c>
      <c r="I207" s="11">
        <v>8172584742</v>
      </c>
      <c r="J207" s="11">
        <v>11057557560</v>
      </c>
      <c r="K207" s="11">
        <v>9946873459</v>
      </c>
      <c r="L207" s="11">
        <v>4217692035</v>
      </c>
      <c r="M207" s="11">
        <v>314273641</v>
      </c>
      <c r="N207" s="11">
        <v>35076686422</v>
      </c>
      <c r="O207" s="11">
        <v>1866918143</v>
      </c>
      <c r="P207" s="11">
        <v>7044585879</v>
      </c>
      <c r="Q207" s="11">
        <v>9923039666</v>
      </c>
      <c r="R207" s="11">
        <v>10938187804</v>
      </c>
      <c r="S207" s="11">
        <v>4503797284</v>
      </c>
      <c r="T207" s="11">
        <v>800157645</v>
      </c>
      <c r="U207" s="11">
        <v>35076686422</v>
      </c>
      <c r="V207" s="11">
        <v>-499213158</v>
      </c>
      <c r="W207" s="11">
        <v>1127998862</v>
      </c>
      <c r="X207" s="11">
        <v>1134517895</v>
      </c>
      <c r="Y207" s="11">
        <v>-991314346</v>
      </c>
      <c r="Z207" s="11">
        <v>-286105249</v>
      </c>
      <c r="AA207" s="11">
        <v>-485884004</v>
      </c>
      <c r="AB207" s="11" t="s">
        <v>12</v>
      </c>
      <c r="AC207" s="11"/>
      <c r="AD207" s="11">
        <v>2011</v>
      </c>
      <c r="AE207" s="11">
        <v>1367704985</v>
      </c>
      <c r="AF207" s="11">
        <v>-1866918143</v>
      </c>
      <c r="AG207" s="11">
        <v>-499213158</v>
      </c>
      <c r="AH207" s="11">
        <v>8172584742</v>
      </c>
      <c r="AI207" s="11">
        <v>-7044585879</v>
      </c>
      <c r="AJ207" s="11">
        <v>1127998862</v>
      </c>
      <c r="AK207" s="11">
        <v>11057557560</v>
      </c>
      <c r="AL207" s="11">
        <v>-9923039666</v>
      </c>
      <c r="AM207" s="11">
        <v>1134517895</v>
      </c>
      <c r="AN207" s="11">
        <v>9946873459</v>
      </c>
      <c r="AO207" s="11">
        <v>-10938187804</v>
      </c>
      <c r="AP207" s="11">
        <v>-991314346</v>
      </c>
      <c r="AQ207" s="11">
        <v>4217692035</v>
      </c>
      <c r="AR207" s="11">
        <v>-4503797284</v>
      </c>
      <c r="AS207" s="11">
        <v>-286105249</v>
      </c>
      <c r="AT207" s="11">
        <v>314273641</v>
      </c>
      <c r="AU207" s="11">
        <v>-800157645</v>
      </c>
      <c r="AV207" s="11">
        <v>-485884004</v>
      </c>
    </row>
    <row r="208" spans="1:48" x14ac:dyDescent="0.2">
      <c r="A208" s="8">
        <f>DATE(C208,F208,E208)</f>
        <v>41274</v>
      </c>
      <c r="C208" s="11">
        <f t="shared" si="7"/>
        <v>2012</v>
      </c>
      <c r="D208" s="10">
        <v>4</v>
      </c>
      <c r="E208" s="7">
        <v>31</v>
      </c>
      <c r="F208" s="7">
        <v>12</v>
      </c>
      <c r="G208" s="7" t="s">
        <v>166</v>
      </c>
      <c r="H208" s="11">
        <v>2984832412</v>
      </c>
      <c r="I208" s="11">
        <v>9469272673</v>
      </c>
      <c r="J208" s="11">
        <v>3397136719</v>
      </c>
      <c r="K208" s="11">
        <v>15532849592</v>
      </c>
      <c r="L208" s="11">
        <v>5719207977</v>
      </c>
      <c r="M208" s="11">
        <v>349249596</v>
      </c>
      <c r="N208" s="11">
        <v>37452548969</v>
      </c>
      <c r="O208" s="11">
        <v>2222407197</v>
      </c>
      <c r="P208" s="11">
        <v>8497838018</v>
      </c>
      <c r="Q208" s="11">
        <v>4793728558</v>
      </c>
      <c r="R208" s="11">
        <v>16110173828</v>
      </c>
      <c r="S208" s="11">
        <v>4930159193</v>
      </c>
      <c r="T208" s="11">
        <v>898242174</v>
      </c>
      <c r="U208" s="11">
        <v>37452548969</v>
      </c>
      <c r="V208" s="11">
        <v>762425215</v>
      </c>
      <c r="W208" s="11">
        <v>971434655</v>
      </c>
      <c r="X208" s="11">
        <v>-1396591839</v>
      </c>
      <c r="Y208" s="11">
        <v>-577324237</v>
      </c>
      <c r="Z208" s="11">
        <v>789048784</v>
      </c>
      <c r="AA208" s="11">
        <v>-548992578</v>
      </c>
      <c r="AB208" s="11" t="s">
        <v>12</v>
      </c>
      <c r="AC208" s="11"/>
      <c r="AD208" s="11">
        <v>2012</v>
      </c>
      <c r="AE208" s="11">
        <v>2984832412</v>
      </c>
      <c r="AF208" s="11">
        <v>-2222407197</v>
      </c>
      <c r="AG208" s="11">
        <v>762425215</v>
      </c>
      <c r="AH208" s="11">
        <v>9469272673</v>
      </c>
      <c r="AI208" s="11">
        <v>-8497838018</v>
      </c>
      <c r="AJ208" s="11">
        <v>971434655</v>
      </c>
      <c r="AK208" s="11">
        <v>3397136719</v>
      </c>
      <c r="AL208" s="11">
        <v>-4793728558</v>
      </c>
      <c r="AM208" s="11">
        <v>-1396591839</v>
      </c>
      <c r="AN208" s="11">
        <v>15532849592</v>
      </c>
      <c r="AO208" s="11">
        <v>-16110173828</v>
      </c>
      <c r="AP208" s="11">
        <v>-577324237</v>
      </c>
      <c r="AQ208" s="11">
        <v>5719207977</v>
      </c>
      <c r="AR208" s="11">
        <v>-4930159193</v>
      </c>
      <c r="AS208" s="11">
        <v>789048784</v>
      </c>
      <c r="AT208" s="11">
        <v>349249596</v>
      </c>
      <c r="AU208" s="11">
        <v>-898242174</v>
      </c>
      <c r="AV208" s="11">
        <v>-548992578</v>
      </c>
    </row>
    <row r="209" spans="1:48" x14ac:dyDescent="0.2">
      <c r="A209" s="8">
        <f>DATE(C209,F209,E209)</f>
        <v>41639</v>
      </c>
      <c r="C209" s="11">
        <f t="shared" si="7"/>
        <v>2013</v>
      </c>
      <c r="D209" s="10">
        <v>4</v>
      </c>
      <c r="E209" s="7">
        <v>31</v>
      </c>
      <c r="F209" s="7">
        <v>12</v>
      </c>
      <c r="G209" s="7" t="s">
        <v>166</v>
      </c>
      <c r="H209" s="11">
        <v>2985353227</v>
      </c>
      <c r="I209" s="11">
        <v>9404734277</v>
      </c>
      <c r="J209" s="11">
        <v>12029935898</v>
      </c>
      <c r="K209" s="11">
        <v>16321132235</v>
      </c>
      <c r="L209" s="11">
        <v>5817241523</v>
      </c>
      <c r="M209" s="11">
        <v>305528144</v>
      </c>
      <c r="N209" s="11">
        <v>46863925305</v>
      </c>
      <c r="O209" s="11">
        <v>3446892805</v>
      </c>
      <c r="P209" s="11">
        <v>12450139187</v>
      </c>
      <c r="Q209" s="11">
        <v>5288859205</v>
      </c>
      <c r="R209" s="11">
        <v>18281448832</v>
      </c>
      <c r="S209" s="11">
        <v>6071451878</v>
      </c>
      <c r="T209" s="11">
        <v>1325133399</v>
      </c>
      <c r="U209" s="11">
        <v>46863925305</v>
      </c>
      <c r="V209" s="11">
        <v>-461539578</v>
      </c>
      <c r="W209" s="11">
        <v>-3045404910</v>
      </c>
      <c r="X209" s="11">
        <v>6741076694</v>
      </c>
      <c r="Y209" s="11">
        <v>-1960316597</v>
      </c>
      <c r="Z209" s="11">
        <v>-254210355</v>
      </c>
      <c r="AA209" s="11">
        <v>-1019605254</v>
      </c>
      <c r="AB209" s="11" t="s">
        <v>12</v>
      </c>
      <c r="AC209" s="11"/>
      <c r="AD209" s="11">
        <v>2013</v>
      </c>
      <c r="AE209" s="11">
        <v>2985353227</v>
      </c>
      <c r="AF209" s="11">
        <v>-3446892805</v>
      </c>
      <c r="AG209" s="11">
        <v>-461539578</v>
      </c>
      <c r="AH209" s="11">
        <v>9404734277</v>
      </c>
      <c r="AI209" s="11">
        <v>-12450139187</v>
      </c>
      <c r="AJ209" s="11">
        <v>-3045404910</v>
      </c>
      <c r="AK209" s="11">
        <v>12029935898</v>
      </c>
      <c r="AL209" s="11">
        <v>-5288859205</v>
      </c>
      <c r="AM209" s="11">
        <v>6741076694</v>
      </c>
      <c r="AN209" s="11">
        <v>16321132235</v>
      </c>
      <c r="AO209" s="11">
        <v>-18281448832</v>
      </c>
      <c r="AP209" s="11">
        <v>-1960316597</v>
      </c>
      <c r="AQ209" s="11">
        <v>5817241523</v>
      </c>
      <c r="AR209" s="11">
        <v>-6071451878</v>
      </c>
      <c r="AS209" s="11">
        <v>-254210355</v>
      </c>
      <c r="AT209" s="11">
        <v>305528144</v>
      </c>
      <c r="AU209" s="11">
        <v>-1325133399</v>
      </c>
      <c r="AV209" s="11">
        <v>-1019605254</v>
      </c>
    </row>
    <row r="210" spans="1:48" x14ac:dyDescent="0.2">
      <c r="A210" s="8">
        <f>DATE(C210,F210,E210)</f>
        <v>42004</v>
      </c>
      <c r="C210" s="11">
        <f t="shared" si="7"/>
        <v>2014</v>
      </c>
      <c r="D210" s="10">
        <v>4</v>
      </c>
      <c r="E210" s="7">
        <v>31</v>
      </c>
      <c r="F210" s="7">
        <v>12</v>
      </c>
      <c r="G210" s="7" t="s">
        <v>166</v>
      </c>
      <c r="H210" s="11">
        <v>2374613697</v>
      </c>
      <c r="I210" s="11">
        <v>13098296291</v>
      </c>
      <c r="J210" s="11">
        <v>5805028229</v>
      </c>
      <c r="K210" s="11">
        <v>22201449750</v>
      </c>
      <c r="L210" s="11">
        <v>6293531281</v>
      </c>
      <c r="M210" s="11">
        <v>576752731</v>
      </c>
      <c r="N210" s="11">
        <v>50349671979</v>
      </c>
      <c r="O210" s="11">
        <v>2248112905</v>
      </c>
      <c r="P210" s="11">
        <v>10627520728</v>
      </c>
      <c r="Q210" s="11">
        <v>4159562864</v>
      </c>
      <c r="R210" s="11">
        <v>24314671226</v>
      </c>
      <c r="S210" s="11">
        <v>7502833651</v>
      </c>
      <c r="T210" s="11">
        <v>1496970605</v>
      </c>
      <c r="U210" s="11">
        <v>50349671979</v>
      </c>
      <c r="V210" s="11">
        <v>126500792</v>
      </c>
      <c r="W210" s="11">
        <v>2470775563</v>
      </c>
      <c r="X210" s="11">
        <v>1645465364</v>
      </c>
      <c r="Y210" s="11">
        <v>-2113221476</v>
      </c>
      <c r="Z210" s="11">
        <v>-1209302370</v>
      </c>
      <c r="AA210" s="11">
        <v>-920217874</v>
      </c>
      <c r="AB210" s="11" t="s">
        <v>12</v>
      </c>
      <c r="AC210" s="11"/>
      <c r="AD210" s="11">
        <v>2014</v>
      </c>
      <c r="AE210" s="11">
        <v>2374613697</v>
      </c>
      <c r="AF210" s="11">
        <v>-2248112905</v>
      </c>
      <c r="AG210" s="11">
        <v>126500792</v>
      </c>
      <c r="AH210" s="11">
        <v>13098296291</v>
      </c>
      <c r="AI210" s="11">
        <v>-10627520728</v>
      </c>
      <c r="AJ210" s="11">
        <v>2470775563</v>
      </c>
      <c r="AK210" s="11">
        <v>5805028229</v>
      </c>
      <c r="AL210" s="11">
        <v>-4159562864</v>
      </c>
      <c r="AM210" s="11">
        <v>1645465364</v>
      </c>
      <c r="AN210" s="11">
        <v>22201449750</v>
      </c>
      <c r="AO210" s="11">
        <v>-24314671226</v>
      </c>
      <c r="AP210" s="11">
        <v>-2113221476</v>
      </c>
      <c r="AQ210" s="11">
        <v>6293531281</v>
      </c>
      <c r="AR210" s="11">
        <v>-7502833651</v>
      </c>
      <c r="AS210" s="11">
        <v>-1209302370</v>
      </c>
      <c r="AT210" s="11">
        <v>576752731</v>
      </c>
      <c r="AU210" s="11">
        <v>-1496970605</v>
      </c>
      <c r="AV210" s="11">
        <v>-920217874</v>
      </c>
    </row>
    <row r="211" spans="1:48" x14ac:dyDescent="0.2">
      <c r="A211" s="8">
        <f>DATE(C211,F211,E211)</f>
        <v>42369</v>
      </c>
      <c r="C211" s="11">
        <f t="shared" si="7"/>
        <v>2015</v>
      </c>
      <c r="D211" s="10">
        <v>4</v>
      </c>
      <c r="E211" s="7">
        <v>31</v>
      </c>
      <c r="F211" s="7">
        <v>12</v>
      </c>
      <c r="G211" s="7" t="s">
        <v>166</v>
      </c>
      <c r="H211" s="11">
        <v>26645547447</v>
      </c>
      <c r="I211" s="11">
        <v>12131567005</v>
      </c>
      <c r="J211" s="11">
        <v>7917869520</v>
      </c>
      <c r="K211" s="11">
        <v>23986575211</v>
      </c>
      <c r="L211" s="11">
        <v>7005419237</v>
      </c>
      <c r="M211" s="11">
        <v>774674013</v>
      </c>
      <c r="N211" s="11">
        <v>78461652432</v>
      </c>
      <c r="O211" s="11">
        <v>5662238115</v>
      </c>
      <c r="P211" s="11">
        <v>23997566172</v>
      </c>
      <c r="Q211" s="11">
        <v>6290558520</v>
      </c>
      <c r="R211" s="11">
        <v>32554965931</v>
      </c>
      <c r="S211" s="11">
        <v>8489788981</v>
      </c>
      <c r="T211" s="11">
        <v>1466534714</v>
      </c>
      <c r="U211" s="11">
        <v>78461652432</v>
      </c>
      <c r="V211" s="11">
        <v>20983309332</v>
      </c>
      <c r="W211" s="11">
        <v>-11865999167</v>
      </c>
      <c r="X211" s="11">
        <v>1627310999</v>
      </c>
      <c r="Y211" s="11">
        <v>-8568390720</v>
      </c>
      <c r="Z211" s="11">
        <v>-1484369744</v>
      </c>
      <c r="AA211" s="11">
        <v>-691860700</v>
      </c>
      <c r="AB211" s="11" t="s">
        <v>12</v>
      </c>
      <c r="AC211" s="11"/>
      <c r="AD211" s="11">
        <v>2015</v>
      </c>
      <c r="AE211" s="11">
        <v>26645547447</v>
      </c>
      <c r="AF211" s="11">
        <v>-5662238115</v>
      </c>
      <c r="AG211" s="11">
        <v>20983309332</v>
      </c>
      <c r="AH211" s="11">
        <v>12131567005</v>
      </c>
      <c r="AI211" s="11">
        <v>-23997566172</v>
      </c>
      <c r="AJ211" s="11">
        <v>-11865999167</v>
      </c>
      <c r="AK211" s="11">
        <v>7917869520</v>
      </c>
      <c r="AL211" s="11">
        <v>-6290558520</v>
      </c>
      <c r="AM211" s="11">
        <v>1627310999</v>
      </c>
      <c r="AN211" s="11">
        <v>23986575211</v>
      </c>
      <c r="AO211" s="11">
        <v>-32554965931</v>
      </c>
      <c r="AP211" s="11">
        <v>-8568390720</v>
      </c>
      <c r="AQ211" s="11">
        <v>7005419237</v>
      </c>
      <c r="AR211" s="11">
        <v>-8489788981</v>
      </c>
      <c r="AS211" s="11">
        <v>-1484369744</v>
      </c>
      <c r="AT211" s="11">
        <v>774674013</v>
      </c>
      <c r="AU211" s="11">
        <v>-1466534714</v>
      </c>
      <c r="AV211" s="11">
        <v>-691860700</v>
      </c>
    </row>
    <row r="212" spans="1:48" x14ac:dyDescent="0.2">
      <c r="A212" s="8">
        <f>DATE(C212,F212,E212)</f>
        <v>42735</v>
      </c>
      <c r="C212" s="11">
        <f t="shared" si="7"/>
        <v>2016</v>
      </c>
      <c r="D212" s="10">
        <v>4</v>
      </c>
      <c r="E212" s="7">
        <v>31</v>
      </c>
      <c r="F212" s="7">
        <v>12</v>
      </c>
      <c r="G212" s="7" t="s">
        <v>166</v>
      </c>
      <c r="H212" s="11">
        <v>3480976206</v>
      </c>
      <c r="I212" s="11">
        <v>16370959483</v>
      </c>
      <c r="J212" s="11">
        <v>6043984189</v>
      </c>
      <c r="K212" s="11">
        <v>26562261061</v>
      </c>
      <c r="L212" s="11">
        <v>7240575237</v>
      </c>
      <c r="M212" s="11">
        <v>564279424</v>
      </c>
      <c r="N212" s="11">
        <v>60263035600</v>
      </c>
      <c r="O212" s="11">
        <v>2445272272</v>
      </c>
      <c r="P212" s="11">
        <v>15115708679</v>
      </c>
      <c r="Q212" s="11">
        <v>6820569316</v>
      </c>
      <c r="R212" s="11">
        <v>26279058163</v>
      </c>
      <c r="S212" s="11">
        <v>8682546727</v>
      </c>
      <c r="T212" s="11">
        <v>919880443</v>
      </c>
      <c r="U212" s="11">
        <v>60263035600</v>
      </c>
      <c r="V212" s="11">
        <v>1035703934</v>
      </c>
      <c r="W212" s="11">
        <v>1255250804</v>
      </c>
      <c r="X212" s="11">
        <v>-776585127</v>
      </c>
      <c r="Y212" s="11">
        <v>283202898</v>
      </c>
      <c r="Z212" s="11">
        <v>-1441971490</v>
      </c>
      <c r="AA212" s="11">
        <v>-355601019</v>
      </c>
      <c r="AB212" s="11" t="s">
        <v>12</v>
      </c>
      <c r="AC212" s="11"/>
      <c r="AD212" s="11">
        <v>2016</v>
      </c>
      <c r="AE212" s="11">
        <v>3480976206</v>
      </c>
      <c r="AF212" s="11">
        <v>-2445272272</v>
      </c>
      <c r="AG212" s="11">
        <v>1035703934</v>
      </c>
      <c r="AH212" s="11">
        <v>16370959483</v>
      </c>
      <c r="AI212" s="11">
        <v>-15115708679</v>
      </c>
      <c r="AJ212" s="11">
        <v>1255250804</v>
      </c>
      <c r="AK212" s="11">
        <v>6043984189</v>
      </c>
      <c r="AL212" s="11">
        <v>-6820569316</v>
      </c>
      <c r="AM212" s="11">
        <v>-776585127</v>
      </c>
      <c r="AN212" s="11">
        <v>26562261061</v>
      </c>
      <c r="AO212" s="11">
        <v>-26279058163</v>
      </c>
      <c r="AP212" s="11">
        <v>283202898</v>
      </c>
      <c r="AQ212" s="11">
        <v>7240575237</v>
      </c>
      <c r="AR212" s="11">
        <v>-8682546727</v>
      </c>
      <c r="AS212" s="11">
        <v>-1441971490</v>
      </c>
      <c r="AT212" s="11">
        <v>564279424</v>
      </c>
      <c r="AU212" s="11">
        <v>-919880443</v>
      </c>
      <c r="AV212" s="11">
        <v>-355601019</v>
      </c>
    </row>
    <row r="213" spans="1:48" x14ac:dyDescent="0.2">
      <c r="A213" s="8">
        <f>DATE(C213,F213,E213)</f>
        <v>43100</v>
      </c>
      <c r="C213" s="11">
        <f t="shared" si="7"/>
        <v>2017</v>
      </c>
      <c r="D213" s="10">
        <v>4</v>
      </c>
      <c r="E213" s="7">
        <v>31</v>
      </c>
      <c r="F213" s="7">
        <v>12</v>
      </c>
      <c r="G213" s="7" t="s">
        <v>166</v>
      </c>
      <c r="H213" s="11">
        <v>6079284986</v>
      </c>
      <c r="I213" s="11">
        <v>15431821760</v>
      </c>
      <c r="J213" s="11">
        <v>13588345423</v>
      </c>
      <c r="K213" s="11">
        <v>30357384583</v>
      </c>
      <c r="L213" s="11">
        <v>7672904814</v>
      </c>
      <c r="M213" s="11">
        <v>627996464</v>
      </c>
      <c r="N213" s="11">
        <v>73757738030</v>
      </c>
      <c r="O213" s="11">
        <v>3851331195</v>
      </c>
      <c r="P213" s="11">
        <v>18900489478</v>
      </c>
      <c r="Q213" s="11">
        <v>6599604387</v>
      </c>
      <c r="R213" s="11">
        <v>32973542645</v>
      </c>
      <c r="S213" s="11">
        <v>10633877943</v>
      </c>
      <c r="T213" s="11">
        <v>798892381</v>
      </c>
      <c r="U213" s="11">
        <v>73757738030</v>
      </c>
      <c r="V213" s="11">
        <v>2227953790</v>
      </c>
      <c r="W213" s="11">
        <v>-3468667717</v>
      </c>
      <c r="X213" s="11">
        <v>6988741035</v>
      </c>
      <c r="Y213" s="11">
        <v>-2616158062</v>
      </c>
      <c r="Z213" s="11">
        <v>-2960973130</v>
      </c>
      <c r="AA213" s="11">
        <v>-170895916</v>
      </c>
      <c r="AB213" s="11" t="s">
        <v>12</v>
      </c>
      <c r="AC213" s="11"/>
      <c r="AD213" s="11">
        <v>2017</v>
      </c>
      <c r="AE213" s="11">
        <v>6079284986</v>
      </c>
      <c r="AF213" s="11">
        <v>-3851331195</v>
      </c>
      <c r="AG213" s="11">
        <v>2227953790</v>
      </c>
      <c r="AH213" s="11">
        <v>15431821760</v>
      </c>
      <c r="AI213" s="11">
        <v>-18900489478</v>
      </c>
      <c r="AJ213" s="11">
        <v>-3468667717</v>
      </c>
      <c r="AK213" s="11">
        <v>13588345423</v>
      </c>
      <c r="AL213" s="11">
        <v>-6599604387</v>
      </c>
      <c r="AM213" s="11">
        <v>6988741035</v>
      </c>
      <c r="AN213" s="11">
        <v>30357384583</v>
      </c>
      <c r="AO213" s="11">
        <v>-32973542645</v>
      </c>
      <c r="AP213" s="11">
        <v>-2616158062</v>
      </c>
      <c r="AQ213" s="11">
        <v>7672904814</v>
      </c>
      <c r="AR213" s="11">
        <v>-10633877943</v>
      </c>
      <c r="AS213" s="11">
        <v>-2960973130</v>
      </c>
      <c r="AT213" s="11">
        <v>627996464</v>
      </c>
      <c r="AU213" s="11">
        <v>-798892381</v>
      </c>
      <c r="AV213" s="11">
        <v>-170895916</v>
      </c>
    </row>
    <row r="214" spans="1:48" x14ac:dyDescent="0.2">
      <c r="A214" s="8">
        <f>DATE(C214,F214,E214)</f>
        <v>43465</v>
      </c>
      <c r="C214" s="11">
        <f t="shared" si="7"/>
        <v>2018</v>
      </c>
      <c r="D214" s="10">
        <v>4</v>
      </c>
      <c r="E214" s="7">
        <v>31</v>
      </c>
      <c r="F214" s="7">
        <v>12</v>
      </c>
      <c r="G214" s="7" t="s">
        <v>166</v>
      </c>
      <c r="H214" s="11">
        <v>11356780327</v>
      </c>
      <c r="I214" s="11">
        <v>23743184542</v>
      </c>
      <c r="J214" s="11">
        <v>16122211026</v>
      </c>
      <c r="K214" s="11">
        <v>34415639314</v>
      </c>
      <c r="L214" s="11">
        <v>5719073765</v>
      </c>
      <c r="M214" s="11">
        <v>1083273353</v>
      </c>
      <c r="N214" s="11">
        <v>92440162327</v>
      </c>
      <c r="O214" s="11">
        <v>7897166222</v>
      </c>
      <c r="P214" s="11">
        <v>13514048940</v>
      </c>
      <c r="Q214" s="11">
        <v>19114087038</v>
      </c>
      <c r="R214" s="11">
        <v>40252880227</v>
      </c>
      <c r="S214" s="11">
        <v>10879781855</v>
      </c>
      <c r="T214" s="11">
        <v>782198045</v>
      </c>
      <c r="U214" s="11">
        <v>92440162327</v>
      </c>
      <c r="V214" s="11">
        <v>3459614105</v>
      </c>
      <c r="W214" s="11">
        <v>10229135602</v>
      </c>
      <c r="X214" s="11">
        <v>-2991876011</v>
      </c>
      <c r="Y214" s="11">
        <v>-5837240913</v>
      </c>
      <c r="Z214" s="11">
        <v>-5160708090</v>
      </c>
      <c r="AA214" s="11">
        <v>301075308</v>
      </c>
      <c r="AB214" s="11" t="s">
        <v>12</v>
      </c>
      <c r="AC214" s="11"/>
      <c r="AD214" s="11">
        <v>2018</v>
      </c>
      <c r="AE214" s="11">
        <v>11356780327</v>
      </c>
      <c r="AF214" s="11">
        <v>-7897166222</v>
      </c>
      <c r="AG214" s="11">
        <v>3459614105</v>
      </c>
      <c r="AH214" s="11">
        <v>23743184542</v>
      </c>
      <c r="AI214" s="11">
        <v>-13514048940</v>
      </c>
      <c r="AJ214" s="11">
        <v>10229135602</v>
      </c>
      <c r="AK214" s="11">
        <v>16122211026</v>
      </c>
      <c r="AL214" s="11">
        <v>-19114087038</v>
      </c>
      <c r="AM214" s="11">
        <v>-2991876011</v>
      </c>
      <c r="AN214" s="11">
        <v>34415639314</v>
      </c>
      <c r="AO214" s="11">
        <v>-40252880227</v>
      </c>
      <c r="AP214" s="11">
        <v>-5837240913</v>
      </c>
      <c r="AQ214" s="11">
        <v>5719073765</v>
      </c>
      <c r="AR214" s="11">
        <v>-10879781855</v>
      </c>
      <c r="AS214" s="11">
        <v>-5160708090</v>
      </c>
      <c r="AT214" s="11">
        <v>1083273353</v>
      </c>
      <c r="AU214" s="11">
        <v>-782198045</v>
      </c>
      <c r="AV214" s="11">
        <v>301075308</v>
      </c>
    </row>
    <row r="215" spans="1:48" x14ac:dyDescent="0.2">
      <c r="A215" s="8"/>
      <c r="C215" s="11"/>
      <c r="D215" s="10"/>
      <c r="H215" s="11"/>
      <c r="I215" s="11"/>
      <c r="J215" s="11"/>
      <c r="K215" s="11"/>
      <c r="L215" s="11"/>
      <c r="M215" s="11"/>
      <c r="N215" s="11"/>
      <c r="O215" s="11"/>
      <c r="P215" s="11"/>
      <c r="Q215" s="11"/>
      <c r="R215" s="11"/>
      <c r="S215" s="11"/>
      <c r="T215" s="11"/>
      <c r="U215" s="11"/>
      <c r="V215" s="11"/>
      <c r="W215" s="11"/>
      <c r="X215" s="11"/>
      <c r="Y215" s="11"/>
      <c r="Z215" s="11"/>
      <c r="AA215" s="11"/>
      <c r="AB215" s="11"/>
      <c r="AC215" s="11"/>
      <c r="AD215" s="11"/>
      <c r="AE215" s="11"/>
      <c r="AF215" s="11"/>
      <c r="AG215" s="11"/>
      <c r="AH215" s="11"/>
      <c r="AI215" s="11"/>
      <c r="AJ215" s="11"/>
      <c r="AK215" s="11"/>
      <c r="AL215" s="11"/>
      <c r="AM215" s="11"/>
      <c r="AN215" s="11"/>
      <c r="AO215" s="11"/>
      <c r="AP215" s="11"/>
      <c r="AQ215" s="11"/>
      <c r="AR215" s="11"/>
      <c r="AS215" s="11"/>
      <c r="AT215" s="11"/>
      <c r="AU215" s="11"/>
      <c r="AV215" s="11"/>
    </row>
    <row r="216" spans="1:48" x14ac:dyDescent="0.2">
      <c r="A216" s="8"/>
      <c r="C216" s="11"/>
      <c r="D216" s="10"/>
      <c r="H216" s="11"/>
      <c r="I216" s="11"/>
      <c r="J216" s="11"/>
      <c r="K216" s="11"/>
      <c r="L216" s="11"/>
      <c r="M216" s="11"/>
      <c r="N216" s="11"/>
      <c r="O216" s="11"/>
      <c r="P216" s="11"/>
      <c r="Q216" s="11"/>
      <c r="R216" s="11"/>
      <c r="S216" s="11"/>
      <c r="T216" s="11"/>
      <c r="U216" s="11"/>
      <c r="V216" s="11"/>
      <c r="W216" s="11"/>
      <c r="X216" s="11"/>
      <c r="Y216" s="11"/>
      <c r="Z216" s="11"/>
      <c r="AA216" s="11"/>
      <c r="AB216" s="11"/>
      <c r="AC216" s="11"/>
      <c r="AD216" s="11"/>
      <c r="AE216" s="11"/>
      <c r="AF216" s="11"/>
      <c r="AG216" s="11"/>
      <c r="AH216" s="11"/>
      <c r="AI216" s="11"/>
      <c r="AJ216" s="11"/>
      <c r="AK216" s="11"/>
      <c r="AL216" s="11"/>
      <c r="AM216" s="11"/>
      <c r="AN216" s="11"/>
      <c r="AO216" s="11"/>
      <c r="AP216" s="11"/>
      <c r="AQ216" s="11"/>
      <c r="AR216" s="11"/>
      <c r="AS216" s="11"/>
      <c r="AT216" s="11"/>
      <c r="AU216" s="11"/>
      <c r="AV216" s="11"/>
    </row>
    <row r="217" spans="1:48" x14ac:dyDescent="0.2">
      <c r="A217" s="8"/>
      <c r="C217" s="11"/>
      <c r="D217" s="10"/>
      <c r="H217" s="11"/>
      <c r="I217" s="11"/>
      <c r="J217" s="11"/>
      <c r="K217" s="11"/>
      <c r="L217" s="11"/>
      <c r="M217" s="11"/>
      <c r="N217" s="11"/>
      <c r="O217" s="11"/>
      <c r="P217" s="11"/>
      <c r="Q217" s="11"/>
      <c r="R217" s="11"/>
      <c r="S217" s="11"/>
      <c r="T217" s="11"/>
      <c r="U217" s="11"/>
      <c r="V217" s="11"/>
      <c r="W217" s="11"/>
      <c r="X217" s="11"/>
      <c r="Y217" s="11"/>
      <c r="Z217" s="11"/>
      <c r="AA217" s="11"/>
      <c r="AB217" s="11"/>
      <c r="AC217" s="11"/>
      <c r="AD217" s="11"/>
      <c r="AE217" s="11"/>
      <c r="AF217" s="11"/>
      <c r="AG217" s="11"/>
      <c r="AH217" s="11"/>
      <c r="AI217" s="11"/>
      <c r="AJ217" s="11"/>
      <c r="AK217" s="11"/>
      <c r="AL217" s="11"/>
      <c r="AM217" s="11"/>
      <c r="AN217" s="11"/>
      <c r="AO217" s="11"/>
      <c r="AP217" s="11"/>
      <c r="AQ217" s="11"/>
      <c r="AR217" s="11"/>
      <c r="AS217" s="11"/>
      <c r="AT217" s="11"/>
      <c r="AU217" s="11"/>
      <c r="AV217" s="11"/>
    </row>
    <row r="218" spans="1:48" x14ac:dyDescent="0.2">
      <c r="A218" s="8"/>
      <c r="C218" s="11"/>
      <c r="D218" s="10"/>
      <c r="H218" s="11"/>
      <c r="I218" s="11"/>
      <c r="J218" s="11"/>
      <c r="K218" s="11"/>
      <c r="L218" s="11"/>
      <c r="M218" s="11"/>
      <c r="N218" s="11"/>
      <c r="O218" s="11"/>
      <c r="P218" s="11"/>
      <c r="Q218" s="11"/>
      <c r="R218" s="11"/>
      <c r="S218" s="11"/>
      <c r="T218" s="11"/>
      <c r="U218" s="11"/>
      <c r="V218" s="11"/>
      <c r="W218" s="11"/>
      <c r="X218" s="11"/>
      <c r="Y218" s="11"/>
      <c r="Z218" s="11"/>
      <c r="AA218" s="11"/>
      <c r="AB218" s="11"/>
      <c r="AC218" s="11"/>
      <c r="AD218" s="11"/>
      <c r="AE218" s="11"/>
      <c r="AF218" s="11"/>
      <c r="AG218" s="11"/>
      <c r="AH218" s="11"/>
      <c r="AI218" s="11"/>
      <c r="AJ218" s="11"/>
      <c r="AK218" s="11"/>
      <c r="AL218" s="11"/>
      <c r="AM218" s="11"/>
      <c r="AN218" s="11"/>
      <c r="AO218" s="11"/>
      <c r="AP218" s="11"/>
      <c r="AQ218" s="11"/>
      <c r="AR218" s="11"/>
      <c r="AS218" s="11"/>
      <c r="AT218" s="11"/>
      <c r="AU218" s="11"/>
      <c r="AV218" s="11"/>
    </row>
    <row r="219" spans="1:48" x14ac:dyDescent="0.2">
      <c r="A219" s="8"/>
      <c r="C219" s="11"/>
      <c r="D219" s="10"/>
      <c r="H219" s="11"/>
      <c r="I219" s="11"/>
      <c r="J219" s="11"/>
      <c r="K219" s="11"/>
      <c r="L219" s="11"/>
      <c r="M219" s="11"/>
      <c r="N219" s="11"/>
      <c r="O219" s="11"/>
      <c r="P219" s="11"/>
      <c r="Q219" s="11"/>
      <c r="R219" s="11"/>
      <c r="S219" s="11"/>
      <c r="T219" s="11"/>
      <c r="U219" s="11"/>
      <c r="V219" s="11"/>
      <c r="W219" s="11"/>
      <c r="X219" s="11"/>
      <c r="Y219" s="11"/>
      <c r="Z219" s="11"/>
      <c r="AA219" s="11"/>
      <c r="AB219" s="11"/>
      <c r="AC219" s="11"/>
      <c r="AD219" s="11"/>
      <c r="AE219" s="11"/>
      <c r="AF219" s="11"/>
      <c r="AG219" s="11"/>
      <c r="AH219" s="11"/>
      <c r="AI219" s="11"/>
      <c r="AJ219" s="11"/>
      <c r="AK219" s="11"/>
      <c r="AL219" s="11"/>
      <c r="AM219" s="11"/>
      <c r="AN219" s="11"/>
      <c r="AO219" s="11"/>
      <c r="AP219" s="11"/>
      <c r="AQ219" s="11"/>
      <c r="AR219" s="11"/>
      <c r="AS219" s="11"/>
      <c r="AT219" s="11"/>
      <c r="AU219" s="11"/>
      <c r="AV219" s="11"/>
    </row>
    <row r="220" spans="1:48" x14ac:dyDescent="0.2">
      <c r="A220" s="8"/>
      <c r="C220" s="11"/>
      <c r="D220" s="10"/>
      <c r="H220" s="11"/>
      <c r="I220" s="11"/>
      <c r="J220" s="11"/>
      <c r="K220" s="11"/>
      <c r="L220" s="11"/>
      <c r="M220" s="11"/>
      <c r="N220" s="11"/>
      <c r="O220" s="11"/>
      <c r="P220" s="11"/>
      <c r="Q220" s="11"/>
      <c r="R220" s="11"/>
      <c r="S220" s="11"/>
      <c r="T220" s="11"/>
      <c r="U220" s="11"/>
      <c r="V220" s="11"/>
      <c r="W220" s="11"/>
      <c r="X220" s="11"/>
      <c r="Y220" s="11"/>
      <c r="Z220" s="11"/>
      <c r="AA220" s="11"/>
      <c r="AB220" s="11"/>
      <c r="AC220" s="11"/>
      <c r="AD220" s="11"/>
      <c r="AE220" s="11"/>
      <c r="AF220" s="11"/>
      <c r="AG220" s="11"/>
      <c r="AH220" s="11"/>
      <c r="AI220" s="11"/>
      <c r="AJ220" s="11"/>
      <c r="AK220" s="11"/>
      <c r="AL220" s="11"/>
      <c r="AM220" s="11"/>
      <c r="AN220" s="11"/>
      <c r="AO220" s="11"/>
      <c r="AP220" s="11"/>
      <c r="AQ220" s="11"/>
      <c r="AR220" s="11"/>
      <c r="AS220" s="11"/>
      <c r="AT220" s="11"/>
      <c r="AU220" s="11"/>
      <c r="AV220" s="11"/>
    </row>
    <row r="221" spans="1:48" x14ac:dyDescent="0.2">
      <c r="A221" s="8"/>
      <c r="C221" s="11"/>
      <c r="D221" s="10"/>
      <c r="H221" s="11"/>
      <c r="I221" s="11"/>
      <c r="J221" s="11"/>
      <c r="K221" s="11"/>
      <c r="L221" s="11"/>
      <c r="M221" s="11"/>
      <c r="N221" s="11"/>
      <c r="O221" s="11"/>
      <c r="P221" s="11"/>
      <c r="Q221" s="11"/>
      <c r="R221" s="11"/>
      <c r="S221" s="11"/>
      <c r="T221" s="11"/>
      <c r="U221" s="11"/>
      <c r="V221" s="11"/>
      <c r="W221" s="11"/>
      <c r="X221" s="11"/>
      <c r="Y221" s="11"/>
      <c r="Z221" s="11"/>
      <c r="AA221" s="11"/>
      <c r="AB221" s="11"/>
      <c r="AC221" s="11"/>
      <c r="AD221" s="11"/>
      <c r="AE221" s="11"/>
      <c r="AF221" s="11"/>
      <c r="AG221" s="11"/>
      <c r="AH221" s="11"/>
      <c r="AI221" s="11"/>
      <c r="AJ221" s="11"/>
      <c r="AK221" s="11"/>
      <c r="AL221" s="11"/>
      <c r="AM221" s="11"/>
      <c r="AN221" s="11"/>
      <c r="AO221" s="11"/>
      <c r="AP221" s="11"/>
      <c r="AQ221" s="11"/>
      <c r="AR221" s="11"/>
      <c r="AS221" s="11"/>
      <c r="AT221" s="11"/>
      <c r="AU221" s="11"/>
      <c r="AV221" s="11"/>
    </row>
    <row r="222" spans="1:48" x14ac:dyDescent="0.2">
      <c r="B222" s="7" t="s">
        <v>115</v>
      </c>
      <c r="H222" s="11" t="s">
        <v>108</v>
      </c>
      <c r="I222" s="11"/>
      <c r="J222" s="11"/>
      <c r="K222" s="11"/>
      <c r="L222" s="11"/>
      <c r="M222" s="11"/>
      <c r="N222" s="11"/>
      <c r="O222" s="11" t="s">
        <v>109</v>
      </c>
      <c r="P222" s="11"/>
      <c r="Q222" s="11"/>
      <c r="R222" s="11"/>
      <c r="S222" s="11"/>
      <c r="T222" s="11"/>
      <c r="U222" s="11"/>
      <c r="V222" s="11" t="s">
        <v>110</v>
      </c>
      <c r="W222" s="11"/>
      <c r="X222" s="11"/>
      <c r="Y222" s="11"/>
      <c r="Z222" s="11"/>
      <c r="AA222" s="11"/>
      <c r="AB222" s="11"/>
      <c r="AC222" s="11"/>
      <c r="AD222" s="11"/>
      <c r="AE222" s="11" t="s">
        <v>1</v>
      </c>
      <c r="AF222" s="11"/>
      <c r="AG222" s="11"/>
      <c r="AH222" s="11" t="s">
        <v>2</v>
      </c>
      <c r="AI222" s="11"/>
      <c r="AJ222" s="11"/>
      <c r="AK222" s="11" t="s">
        <v>3</v>
      </c>
      <c r="AL222" s="11"/>
      <c r="AM222" s="11"/>
      <c r="AN222" s="11" t="s">
        <v>4</v>
      </c>
      <c r="AO222" s="11"/>
      <c r="AP222" s="11"/>
      <c r="AQ222" s="11" t="s">
        <v>5</v>
      </c>
      <c r="AR222" s="11"/>
      <c r="AS222" s="11"/>
      <c r="AT222" s="11" t="s">
        <v>6</v>
      </c>
      <c r="AU222" s="11"/>
      <c r="AV222" s="11"/>
    </row>
    <row r="223" spans="1:48" x14ac:dyDescent="0.2">
      <c r="A223" s="7" t="s">
        <v>0</v>
      </c>
      <c r="B223" s="7" t="s">
        <v>161</v>
      </c>
      <c r="C223" s="7" t="s">
        <v>146</v>
      </c>
      <c r="D223" s="7" t="s">
        <v>147</v>
      </c>
      <c r="E223" s="7" t="s">
        <v>160</v>
      </c>
      <c r="F223" s="7" t="s">
        <v>159</v>
      </c>
      <c r="G223" s="7" t="s">
        <v>163</v>
      </c>
      <c r="H223" s="11" t="s">
        <v>1</v>
      </c>
      <c r="I223" s="11" t="s">
        <v>2</v>
      </c>
      <c r="J223" s="11" t="s">
        <v>3</v>
      </c>
      <c r="K223" s="11" t="s">
        <v>4</v>
      </c>
      <c r="L223" s="11" t="s">
        <v>5</v>
      </c>
      <c r="M223" s="11" t="s">
        <v>6</v>
      </c>
      <c r="N223" s="11" t="s">
        <v>7</v>
      </c>
      <c r="O223" s="11" t="s">
        <v>1</v>
      </c>
      <c r="P223" s="11" t="s">
        <v>2</v>
      </c>
      <c r="Q223" s="11" t="s">
        <v>3</v>
      </c>
      <c r="R223" s="11" t="s">
        <v>4</v>
      </c>
      <c r="S223" s="11" t="s">
        <v>5</v>
      </c>
      <c r="T223" s="11" t="s">
        <v>6</v>
      </c>
      <c r="U223" s="11" t="s">
        <v>7</v>
      </c>
      <c r="V223" s="11" t="s">
        <v>1</v>
      </c>
      <c r="W223" s="11" t="s">
        <v>2</v>
      </c>
      <c r="X223" s="11" t="s">
        <v>3</v>
      </c>
      <c r="Y223" s="11" t="s">
        <v>4</v>
      </c>
      <c r="Z223" s="11" t="s">
        <v>5</v>
      </c>
      <c r="AA223" s="11" t="s">
        <v>6</v>
      </c>
      <c r="AB223" s="11" t="s">
        <v>7</v>
      </c>
      <c r="AC223" s="11"/>
      <c r="AD223" s="11"/>
      <c r="AE223" s="11" t="s">
        <v>8</v>
      </c>
      <c r="AF223" s="11" t="s">
        <v>9</v>
      </c>
      <c r="AG223" s="11" t="s">
        <v>10</v>
      </c>
      <c r="AH223" s="11" t="s">
        <v>8</v>
      </c>
      <c r="AI223" s="11" t="s">
        <v>9</v>
      </c>
      <c r="AJ223" s="11" t="s">
        <v>10</v>
      </c>
      <c r="AK223" s="11" t="s">
        <v>8</v>
      </c>
      <c r="AL223" s="11" t="s">
        <v>9</v>
      </c>
      <c r="AM223" s="11" t="s">
        <v>10</v>
      </c>
      <c r="AN223" s="11" t="s">
        <v>8</v>
      </c>
      <c r="AO223" s="11" t="s">
        <v>9</v>
      </c>
      <c r="AP223" s="11" t="s">
        <v>10</v>
      </c>
      <c r="AQ223" s="11" t="s">
        <v>8</v>
      </c>
      <c r="AR223" s="11" t="s">
        <v>9</v>
      </c>
      <c r="AS223" s="11" t="s">
        <v>10</v>
      </c>
      <c r="AT223" s="11" t="s">
        <v>8</v>
      </c>
      <c r="AU223" s="11" t="s">
        <v>9</v>
      </c>
      <c r="AV223" s="11" t="s">
        <v>10</v>
      </c>
    </row>
    <row r="224" spans="1:48" x14ac:dyDescent="0.2">
      <c r="A224" s="8">
        <f>DATE(C224,F224,E224)</f>
        <v>36981</v>
      </c>
      <c r="B224" s="7" t="s">
        <v>11</v>
      </c>
      <c r="C224" s="9">
        <v>2001</v>
      </c>
      <c r="D224" s="10">
        <f>VALUE(RIGHT(B224,1))</f>
        <v>1</v>
      </c>
      <c r="E224" s="7">
        <f>IF($D224=1,31,IF($D224=2,30,IF($D224=3,30,31)))</f>
        <v>31</v>
      </c>
      <c r="F224" s="7">
        <f>IF($D224=1,3,IF($D224=2,6,IF($D224=3,9,12)))</f>
        <v>3</v>
      </c>
      <c r="G224" s="7" t="s">
        <v>166</v>
      </c>
      <c r="H224" s="11">
        <v>27106073</v>
      </c>
      <c r="I224" s="11">
        <v>1229257933</v>
      </c>
      <c r="J224" s="11">
        <v>472722868</v>
      </c>
      <c r="K224" s="11">
        <v>922807153</v>
      </c>
      <c r="L224" s="11">
        <v>540644752</v>
      </c>
      <c r="M224" s="11">
        <v>152169342</v>
      </c>
      <c r="N224" s="11">
        <v>3344708121</v>
      </c>
      <c r="O224" s="11">
        <v>143825000</v>
      </c>
      <c r="P224" s="11">
        <v>827837897</v>
      </c>
      <c r="Q224" s="11">
        <v>219529300</v>
      </c>
      <c r="R224" s="11">
        <v>1158424497</v>
      </c>
      <c r="S224" s="11">
        <v>586669710</v>
      </c>
      <c r="T224" s="11">
        <v>408421718</v>
      </c>
      <c r="U224" s="11">
        <v>3344708121</v>
      </c>
      <c r="V224" s="11">
        <v>-116718927</v>
      </c>
      <c r="W224" s="11">
        <v>401420036</v>
      </c>
      <c r="X224" s="11">
        <v>253193568</v>
      </c>
      <c r="Y224" s="11">
        <v>-235617344</v>
      </c>
      <c r="Z224" s="11">
        <v>-46024958</v>
      </c>
      <c r="AA224" s="11">
        <v>-256252376</v>
      </c>
      <c r="AB224" s="11" t="s">
        <v>12</v>
      </c>
      <c r="AC224" s="11"/>
      <c r="AD224" s="11" t="s">
        <v>11</v>
      </c>
      <c r="AE224" s="11">
        <v>27106073</v>
      </c>
      <c r="AF224" s="11">
        <v>-143825000</v>
      </c>
      <c r="AG224" s="11">
        <v>-116718927</v>
      </c>
      <c r="AH224" s="11">
        <v>1229257933</v>
      </c>
      <c r="AI224" s="11">
        <v>-827837897</v>
      </c>
      <c r="AJ224" s="11">
        <v>401420036</v>
      </c>
      <c r="AK224" s="11">
        <v>472722868</v>
      </c>
      <c r="AL224" s="11">
        <v>-219529300</v>
      </c>
      <c r="AM224" s="11">
        <v>253193568</v>
      </c>
      <c r="AN224" s="11">
        <v>922807153</v>
      </c>
      <c r="AO224" s="11">
        <v>-1158424497</v>
      </c>
      <c r="AP224" s="11">
        <v>-235617344</v>
      </c>
      <c r="AQ224" s="11">
        <v>540644752</v>
      </c>
      <c r="AR224" s="11">
        <v>-586669710</v>
      </c>
      <c r="AS224" s="11">
        <v>-46024958</v>
      </c>
      <c r="AT224" s="11">
        <v>152169342</v>
      </c>
      <c r="AU224" s="11">
        <v>-408421718</v>
      </c>
      <c r="AV224" s="11">
        <v>-256252376</v>
      </c>
    </row>
    <row r="225" spans="1:48" x14ac:dyDescent="0.2">
      <c r="A225" s="8">
        <f>DATE(C225,F225,E225)</f>
        <v>37072</v>
      </c>
      <c r="B225" s="7" t="s">
        <v>13</v>
      </c>
      <c r="C225" s="9">
        <v>2001</v>
      </c>
      <c r="D225" s="10">
        <f t="shared" ref="D225:D288" si="8">VALUE(RIGHT(B225,1))</f>
        <v>2</v>
      </c>
      <c r="E225" s="7">
        <f t="shared" ref="E225:E288" si="9">IF($D225=1,31,IF($D225=2,30,IF($D225=3,30,31)))</f>
        <v>30</v>
      </c>
      <c r="F225" s="7">
        <f t="shared" ref="F225:G288" si="10">IF($D225=1,3,IF($D225=2,6,IF($D225=3,9,12)))</f>
        <v>6</v>
      </c>
      <c r="G225" s="7" t="s">
        <v>166</v>
      </c>
      <c r="H225" s="11">
        <v>247886682</v>
      </c>
      <c r="I225" s="11">
        <v>1512116676</v>
      </c>
      <c r="J225" s="11">
        <v>1392073460</v>
      </c>
      <c r="K225" s="11">
        <v>1385614883</v>
      </c>
      <c r="L225" s="11">
        <v>308125235</v>
      </c>
      <c r="M225" s="11">
        <v>196160781</v>
      </c>
      <c r="N225" s="11">
        <v>5041977716</v>
      </c>
      <c r="O225" s="11">
        <v>221627125</v>
      </c>
      <c r="P225" s="11">
        <v>674468091</v>
      </c>
      <c r="Q225" s="11">
        <v>1908961223</v>
      </c>
      <c r="R225" s="11">
        <v>1191220433</v>
      </c>
      <c r="S225" s="11">
        <v>398821460</v>
      </c>
      <c r="T225" s="11">
        <v>646879384</v>
      </c>
      <c r="U225" s="11">
        <v>5041977716</v>
      </c>
      <c r="V225" s="11">
        <v>26259557</v>
      </c>
      <c r="W225" s="11">
        <v>837648585</v>
      </c>
      <c r="X225" s="11">
        <v>-516887763</v>
      </c>
      <c r="Y225" s="11">
        <v>194394450</v>
      </c>
      <c r="Z225" s="11">
        <v>-90696225</v>
      </c>
      <c r="AA225" s="11">
        <v>-450718604</v>
      </c>
      <c r="AB225" s="11" t="s">
        <v>12</v>
      </c>
      <c r="AC225" s="11"/>
      <c r="AD225" s="11" t="s">
        <v>13</v>
      </c>
      <c r="AE225" s="11">
        <v>247886682</v>
      </c>
      <c r="AF225" s="11">
        <v>-221627125</v>
      </c>
      <c r="AG225" s="11">
        <v>26259557</v>
      </c>
      <c r="AH225" s="11">
        <v>1512116676</v>
      </c>
      <c r="AI225" s="11">
        <v>-674468091</v>
      </c>
      <c r="AJ225" s="11">
        <v>837648585</v>
      </c>
      <c r="AK225" s="11">
        <v>1392073460</v>
      </c>
      <c r="AL225" s="11">
        <v>-1908961223</v>
      </c>
      <c r="AM225" s="11">
        <v>-516887763</v>
      </c>
      <c r="AN225" s="11">
        <v>1385614883</v>
      </c>
      <c r="AO225" s="11">
        <v>-1191220433</v>
      </c>
      <c r="AP225" s="11">
        <v>194394450</v>
      </c>
      <c r="AQ225" s="11">
        <v>308125235</v>
      </c>
      <c r="AR225" s="11">
        <v>-398821460</v>
      </c>
      <c r="AS225" s="11">
        <v>-90696225</v>
      </c>
      <c r="AT225" s="11">
        <v>196160781</v>
      </c>
      <c r="AU225" s="11">
        <v>-646879384</v>
      </c>
      <c r="AV225" s="11">
        <v>-450718604</v>
      </c>
    </row>
    <row r="226" spans="1:48" x14ac:dyDescent="0.2">
      <c r="A226" s="8">
        <f>DATE(C226,F226,E226)</f>
        <v>37164</v>
      </c>
      <c r="B226" s="7" t="s">
        <v>14</v>
      </c>
      <c r="C226" s="9">
        <v>2001</v>
      </c>
      <c r="D226" s="10">
        <f t="shared" si="8"/>
        <v>3</v>
      </c>
      <c r="E226" s="7">
        <f t="shared" si="9"/>
        <v>30</v>
      </c>
      <c r="F226" s="7">
        <f t="shared" si="10"/>
        <v>9</v>
      </c>
      <c r="G226" s="7" t="s">
        <v>166</v>
      </c>
      <c r="H226" s="11">
        <v>133850053</v>
      </c>
      <c r="I226" s="11">
        <v>576246599</v>
      </c>
      <c r="J226" s="11">
        <v>246817680</v>
      </c>
      <c r="K226" s="11">
        <v>1202836023</v>
      </c>
      <c r="L226" s="11">
        <v>527441777</v>
      </c>
      <c r="M226" s="11">
        <v>132740188</v>
      </c>
      <c r="N226" s="11">
        <v>2819932321</v>
      </c>
      <c r="O226" s="11">
        <v>61845892</v>
      </c>
      <c r="P226" s="11">
        <v>524494831</v>
      </c>
      <c r="Q226" s="11">
        <v>393538358</v>
      </c>
      <c r="R226" s="11">
        <v>1025826460</v>
      </c>
      <c r="S226" s="11">
        <v>344911592</v>
      </c>
      <c r="T226" s="11">
        <v>469315188</v>
      </c>
      <c r="U226" s="11">
        <v>2819932321</v>
      </c>
      <c r="V226" s="11">
        <v>72004161</v>
      </c>
      <c r="W226" s="11">
        <v>51751768</v>
      </c>
      <c r="X226" s="11">
        <v>-146720678</v>
      </c>
      <c r="Y226" s="11">
        <v>177009563</v>
      </c>
      <c r="Z226" s="11">
        <v>182530185</v>
      </c>
      <c r="AA226" s="11">
        <v>-336575000</v>
      </c>
      <c r="AB226" s="11" t="s">
        <v>12</v>
      </c>
      <c r="AC226" s="11"/>
      <c r="AD226" s="11" t="s">
        <v>14</v>
      </c>
      <c r="AE226" s="11">
        <v>133850053</v>
      </c>
      <c r="AF226" s="11">
        <v>-61845892</v>
      </c>
      <c r="AG226" s="11">
        <v>72004161</v>
      </c>
      <c r="AH226" s="11">
        <v>576246599</v>
      </c>
      <c r="AI226" s="11">
        <v>-524494831</v>
      </c>
      <c r="AJ226" s="11">
        <v>51751768</v>
      </c>
      <c r="AK226" s="11">
        <v>246817680</v>
      </c>
      <c r="AL226" s="11">
        <v>-393538358</v>
      </c>
      <c r="AM226" s="11">
        <v>-146720678</v>
      </c>
      <c r="AN226" s="11">
        <v>1202836023</v>
      </c>
      <c r="AO226" s="11">
        <v>-1025826460</v>
      </c>
      <c r="AP226" s="11">
        <v>177009563</v>
      </c>
      <c r="AQ226" s="11">
        <v>527441777</v>
      </c>
      <c r="AR226" s="11">
        <v>-344911592</v>
      </c>
      <c r="AS226" s="11">
        <v>182530185</v>
      </c>
      <c r="AT226" s="11">
        <v>132740188</v>
      </c>
      <c r="AU226" s="11">
        <v>-469315188</v>
      </c>
      <c r="AV226" s="11">
        <v>-336575000</v>
      </c>
    </row>
    <row r="227" spans="1:48" x14ac:dyDescent="0.2">
      <c r="A227" s="8">
        <f>DATE(C227,F227,E227)</f>
        <v>37256</v>
      </c>
      <c r="B227" s="7" t="s">
        <v>15</v>
      </c>
      <c r="C227" s="9">
        <v>2001</v>
      </c>
      <c r="D227" s="10">
        <f t="shared" si="8"/>
        <v>4</v>
      </c>
      <c r="E227" s="7">
        <f t="shared" si="9"/>
        <v>31</v>
      </c>
      <c r="F227" s="7">
        <f t="shared" si="10"/>
        <v>12</v>
      </c>
      <c r="G227" s="7" t="s">
        <v>166</v>
      </c>
      <c r="H227" s="11">
        <v>124580000</v>
      </c>
      <c r="I227" s="11">
        <v>2963032955</v>
      </c>
      <c r="J227" s="11">
        <v>356265927</v>
      </c>
      <c r="K227" s="11">
        <v>1426842215</v>
      </c>
      <c r="L227" s="11">
        <v>302767874</v>
      </c>
      <c r="M227" s="11">
        <v>99140531</v>
      </c>
      <c r="N227" s="11">
        <v>5272629502</v>
      </c>
      <c r="O227" s="11">
        <v>146494000</v>
      </c>
      <c r="P227" s="11">
        <v>3039551272</v>
      </c>
      <c r="Q227" s="11">
        <v>398788531</v>
      </c>
      <c r="R227" s="11">
        <v>1047922004</v>
      </c>
      <c r="S227" s="11">
        <v>338569846</v>
      </c>
      <c r="T227" s="11">
        <v>301303849</v>
      </c>
      <c r="U227" s="11">
        <v>5272629502</v>
      </c>
      <c r="V227" s="11">
        <v>-21914000</v>
      </c>
      <c r="W227" s="11">
        <v>-76518317</v>
      </c>
      <c r="X227" s="11">
        <v>-42522604</v>
      </c>
      <c r="Y227" s="11">
        <v>378920211</v>
      </c>
      <c r="Z227" s="11">
        <v>-35801972</v>
      </c>
      <c r="AA227" s="11">
        <v>-202163318</v>
      </c>
      <c r="AB227" s="11" t="s">
        <v>12</v>
      </c>
      <c r="AC227" s="11"/>
      <c r="AD227" s="11" t="s">
        <v>15</v>
      </c>
      <c r="AE227" s="11">
        <v>124580000</v>
      </c>
      <c r="AF227" s="11">
        <v>-146494000</v>
      </c>
      <c r="AG227" s="11">
        <v>-21914000</v>
      </c>
      <c r="AH227" s="11">
        <v>2963032955</v>
      </c>
      <c r="AI227" s="11">
        <v>-3039551272</v>
      </c>
      <c r="AJ227" s="11">
        <v>-76518317</v>
      </c>
      <c r="AK227" s="11">
        <v>356265927</v>
      </c>
      <c r="AL227" s="11">
        <v>-398788531</v>
      </c>
      <c r="AM227" s="11">
        <v>-42522604</v>
      </c>
      <c r="AN227" s="11">
        <v>1426842215</v>
      </c>
      <c r="AO227" s="11">
        <v>-1047922004</v>
      </c>
      <c r="AP227" s="11">
        <v>378920211</v>
      </c>
      <c r="AQ227" s="11">
        <v>302767874</v>
      </c>
      <c r="AR227" s="11">
        <v>-338569846</v>
      </c>
      <c r="AS227" s="11">
        <v>-35801972</v>
      </c>
      <c r="AT227" s="11">
        <v>99140531</v>
      </c>
      <c r="AU227" s="11">
        <v>-301303849</v>
      </c>
      <c r="AV227" s="11">
        <v>-202163318</v>
      </c>
    </row>
    <row r="228" spans="1:48" x14ac:dyDescent="0.2">
      <c r="A228" s="8">
        <f>DATE(C228,F228,E228)</f>
        <v>37346</v>
      </c>
      <c r="B228" s="7" t="s">
        <v>16</v>
      </c>
      <c r="C228" s="9">
        <v>2002</v>
      </c>
      <c r="D228" s="10">
        <f t="shared" si="8"/>
        <v>1</v>
      </c>
      <c r="E228" s="7">
        <f t="shared" si="9"/>
        <v>31</v>
      </c>
      <c r="F228" s="7">
        <f t="shared" si="10"/>
        <v>3</v>
      </c>
      <c r="G228" s="7" t="s">
        <v>166</v>
      </c>
      <c r="H228" s="11">
        <v>73500000</v>
      </c>
      <c r="I228" s="11">
        <v>426790647</v>
      </c>
      <c r="J228" s="11">
        <v>258470858</v>
      </c>
      <c r="K228" s="11">
        <v>1117193676</v>
      </c>
      <c r="L228" s="11">
        <v>383707070</v>
      </c>
      <c r="M228" s="11">
        <v>161280130</v>
      </c>
      <c r="N228" s="11">
        <v>2420942381</v>
      </c>
      <c r="O228" s="11">
        <v>151296000</v>
      </c>
      <c r="P228" s="11">
        <v>416117033</v>
      </c>
      <c r="Q228" s="11">
        <v>343370635</v>
      </c>
      <c r="R228" s="11">
        <v>816310326</v>
      </c>
      <c r="S228" s="11">
        <v>288084755</v>
      </c>
      <c r="T228" s="11">
        <v>405763631</v>
      </c>
      <c r="U228" s="11">
        <v>2420942381</v>
      </c>
      <c r="V228" s="11">
        <v>-77796000</v>
      </c>
      <c r="W228" s="11">
        <v>10673614</v>
      </c>
      <c r="X228" s="11">
        <v>-84899778</v>
      </c>
      <c r="Y228" s="11">
        <v>300883350</v>
      </c>
      <c r="Z228" s="11">
        <v>95622315</v>
      </c>
      <c r="AA228" s="11">
        <v>-244483501</v>
      </c>
      <c r="AB228" s="11" t="s">
        <v>12</v>
      </c>
      <c r="AC228" s="11"/>
      <c r="AD228" s="11" t="s">
        <v>16</v>
      </c>
      <c r="AE228" s="11">
        <v>73500000</v>
      </c>
      <c r="AF228" s="11">
        <v>-151296000</v>
      </c>
      <c r="AG228" s="11">
        <v>-77796000</v>
      </c>
      <c r="AH228" s="11">
        <v>426790647</v>
      </c>
      <c r="AI228" s="11">
        <v>-416117033</v>
      </c>
      <c r="AJ228" s="11">
        <v>10673614</v>
      </c>
      <c r="AK228" s="11">
        <v>258470858</v>
      </c>
      <c r="AL228" s="11">
        <v>-343370635</v>
      </c>
      <c r="AM228" s="11">
        <v>-84899778</v>
      </c>
      <c r="AN228" s="11">
        <v>1117193676</v>
      </c>
      <c r="AO228" s="11">
        <v>-816310326</v>
      </c>
      <c r="AP228" s="11">
        <v>300883350</v>
      </c>
      <c r="AQ228" s="11">
        <v>383707070</v>
      </c>
      <c r="AR228" s="11">
        <v>-288084755</v>
      </c>
      <c r="AS228" s="11">
        <v>95622315</v>
      </c>
      <c r="AT228" s="11">
        <v>161280130</v>
      </c>
      <c r="AU228" s="11">
        <v>-405763631</v>
      </c>
      <c r="AV228" s="11">
        <v>-244483501</v>
      </c>
    </row>
    <row r="229" spans="1:48" x14ac:dyDescent="0.2">
      <c r="A229" s="8">
        <f>DATE(C229,F229,E229)</f>
        <v>37437</v>
      </c>
      <c r="B229" s="7" t="s">
        <v>17</v>
      </c>
      <c r="C229" s="9">
        <v>2002</v>
      </c>
      <c r="D229" s="10">
        <f t="shared" si="8"/>
        <v>2</v>
      </c>
      <c r="E229" s="7">
        <f t="shared" si="9"/>
        <v>30</v>
      </c>
      <c r="F229" s="7">
        <f t="shared" si="10"/>
        <v>6</v>
      </c>
      <c r="G229" s="7" t="s">
        <v>166</v>
      </c>
      <c r="H229" s="11">
        <v>9560917</v>
      </c>
      <c r="I229" s="11">
        <v>503937407</v>
      </c>
      <c r="J229" s="11">
        <v>377235644</v>
      </c>
      <c r="K229" s="11">
        <v>1437421317</v>
      </c>
      <c r="L229" s="11">
        <v>393938060</v>
      </c>
      <c r="M229" s="11">
        <v>108302000</v>
      </c>
      <c r="N229" s="11">
        <v>2830395344</v>
      </c>
      <c r="O229" s="11">
        <v>150600000</v>
      </c>
      <c r="P229" s="11">
        <v>692286886</v>
      </c>
      <c r="Q229" s="11">
        <v>220814517</v>
      </c>
      <c r="R229" s="11">
        <v>1002066291</v>
      </c>
      <c r="S229" s="11">
        <v>460504477</v>
      </c>
      <c r="T229" s="11">
        <v>304123174</v>
      </c>
      <c r="U229" s="11">
        <v>2830395344</v>
      </c>
      <c r="V229" s="11">
        <v>-141039083</v>
      </c>
      <c r="W229" s="11">
        <v>-188349479</v>
      </c>
      <c r="X229" s="11">
        <v>156421127</v>
      </c>
      <c r="Y229" s="11">
        <v>435355026</v>
      </c>
      <c r="Z229" s="11">
        <v>-66566417</v>
      </c>
      <c r="AA229" s="11">
        <v>-195821174</v>
      </c>
      <c r="AB229" s="11" t="s">
        <v>12</v>
      </c>
      <c r="AC229" s="11"/>
      <c r="AD229" s="11" t="s">
        <v>17</v>
      </c>
      <c r="AE229" s="11">
        <v>9560917</v>
      </c>
      <c r="AF229" s="11">
        <v>-150600000</v>
      </c>
      <c r="AG229" s="11">
        <v>-141039083</v>
      </c>
      <c r="AH229" s="11">
        <v>503937407</v>
      </c>
      <c r="AI229" s="11">
        <v>-692286886</v>
      </c>
      <c r="AJ229" s="11">
        <v>-188349479</v>
      </c>
      <c r="AK229" s="11">
        <v>377235644</v>
      </c>
      <c r="AL229" s="11">
        <v>-220814517</v>
      </c>
      <c r="AM229" s="11">
        <v>156421127</v>
      </c>
      <c r="AN229" s="11">
        <v>1437421317</v>
      </c>
      <c r="AO229" s="11">
        <v>-1002066291</v>
      </c>
      <c r="AP229" s="11">
        <v>435355026</v>
      </c>
      <c r="AQ229" s="11">
        <v>393938060</v>
      </c>
      <c r="AR229" s="11">
        <v>-460504477</v>
      </c>
      <c r="AS229" s="11">
        <v>-66566417</v>
      </c>
      <c r="AT229" s="11">
        <v>108302000</v>
      </c>
      <c r="AU229" s="11">
        <v>-304123174</v>
      </c>
      <c r="AV229" s="11">
        <v>-195821174</v>
      </c>
    </row>
    <row r="230" spans="1:48" x14ac:dyDescent="0.2">
      <c r="A230" s="8">
        <f>DATE(C230,F230,E230)</f>
        <v>37529</v>
      </c>
      <c r="B230" s="7" t="s">
        <v>18</v>
      </c>
      <c r="C230" s="9">
        <v>2002</v>
      </c>
      <c r="D230" s="10">
        <f t="shared" si="8"/>
        <v>3</v>
      </c>
      <c r="E230" s="7">
        <f t="shared" si="9"/>
        <v>30</v>
      </c>
      <c r="F230" s="7">
        <f t="shared" si="10"/>
        <v>9</v>
      </c>
      <c r="G230" s="7" t="s">
        <v>166</v>
      </c>
      <c r="H230" s="11">
        <v>217879500</v>
      </c>
      <c r="I230" s="11">
        <v>658262864</v>
      </c>
      <c r="J230" s="11">
        <v>309826429</v>
      </c>
      <c r="K230" s="11">
        <v>1665518399</v>
      </c>
      <c r="L230" s="11">
        <v>378804399</v>
      </c>
      <c r="M230" s="11">
        <v>116466736</v>
      </c>
      <c r="N230" s="11">
        <v>3346758327</v>
      </c>
      <c r="O230" s="11">
        <v>276210821</v>
      </c>
      <c r="P230" s="11">
        <v>441808151</v>
      </c>
      <c r="Q230" s="11">
        <v>446751145</v>
      </c>
      <c r="R230" s="11">
        <v>1094429490</v>
      </c>
      <c r="S230" s="11">
        <v>407318745</v>
      </c>
      <c r="T230" s="11">
        <v>680239975</v>
      </c>
      <c r="U230" s="11">
        <v>3346758327</v>
      </c>
      <c r="V230" s="11">
        <v>-58331321</v>
      </c>
      <c r="W230" s="11">
        <v>216454713</v>
      </c>
      <c r="X230" s="11">
        <v>-136924715</v>
      </c>
      <c r="Y230" s="11">
        <v>571088908</v>
      </c>
      <c r="Z230" s="11">
        <v>-28514346</v>
      </c>
      <c r="AA230" s="11">
        <v>-563773239</v>
      </c>
      <c r="AB230" s="11" t="s">
        <v>12</v>
      </c>
      <c r="AC230" s="11"/>
      <c r="AD230" s="11" t="s">
        <v>18</v>
      </c>
      <c r="AE230" s="11">
        <v>217879500</v>
      </c>
      <c r="AF230" s="11">
        <v>-276210821</v>
      </c>
      <c r="AG230" s="11">
        <v>-58331321</v>
      </c>
      <c r="AH230" s="11">
        <v>658262864</v>
      </c>
      <c r="AI230" s="11">
        <v>-441808151</v>
      </c>
      <c r="AJ230" s="11">
        <v>216454713</v>
      </c>
      <c r="AK230" s="11">
        <v>309826429</v>
      </c>
      <c r="AL230" s="11">
        <v>-446751145</v>
      </c>
      <c r="AM230" s="11">
        <v>-136924715</v>
      </c>
      <c r="AN230" s="11">
        <v>1665518399</v>
      </c>
      <c r="AO230" s="11">
        <v>-1094429490</v>
      </c>
      <c r="AP230" s="11">
        <v>571088908</v>
      </c>
      <c r="AQ230" s="11">
        <v>378804399</v>
      </c>
      <c r="AR230" s="11">
        <v>-407318745</v>
      </c>
      <c r="AS230" s="11">
        <v>-28514346</v>
      </c>
      <c r="AT230" s="11">
        <v>116466736</v>
      </c>
      <c r="AU230" s="11">
        <v>-680239975</v>
      </c>
      <c r="AV230" s="11">
        <v>-563773239</v>
      </c>
    </row>
    <row r="231" spans="1:48" x14ac:dyDescent="0.2">
      <c r="A231" s="8">
        <f>DATE(C231,F231,E231)</f>
        <v>37621</v>
      </c>
      <c r="B231" s="7" t="s">
        <v>19</v>
      </c>
      <c r="C231" s="9">
        <v>2002</v>
      </c>
      <c r="D231" s="10">
        <f t="shared" si="8"/>
        <v>4</v>
      </c>
      <c r="E231" s="7">
        <f t="shared" si="9"/>
        <v>31</v>
      </c>
      <c r="F231" s="7">
        <f t="shared" si="10"/>
        <v>12</v>
      </c>
      <c r="G231" s="7" t="s">
        <v>166</v>
      </c>
      <c r="H231" s="11">
        <v>129408351</v>
      </c>
      <c r="I231" s="11">
        <v>2823664001</v>
      </c>
      <c r="J231" s="11">
        <v>391608380</v>
      </c>
      <c r="K231" s="11">
        <v>1529201051</v>
      </c>
      <c r="L231" s="11">
        <v>296097128</v>
      </c>
      <c r="M231" s="11">
        <v>125854000</v>
      </c>
      <c r="N231" s="11">
        <v>5295832911</v>
      </c>
      <c r="O231" s="11">
        <v>32708360</v>
      </c>
      <c r="P231" s="11">
        <v>2112919543</v>
      </c>
      <c r="Q231" s="11">
        <v>810546349</v>
      </c>
      <c r="R231" s="11">
        <v>1040218789</v>
      </c>
      <c r="S231" s="11">
        <v>702889286</v>
      </c>
      <c r="T231" s="11">
        <v>596550585</v>
      </c>
      <c r="U231" s="11">
        <v>5295832911</v>
      </c>
      <c r="V231" s="11">
        <v>96699991</v>
      </c>
      <c r="W231" s="11">
        <v>710744458</v>
      </c>
      <c r="X231" s="11">
        <v>-418937969</v>
      </c>
      <c r="Y231" s="11">
        <v>488982262</v>
      </c>
      <c r="Z231" s="11">
        <v>-406792158</v>
      </c>
      <c r="AA231" s="11">
        <v>-470696585</v>
      </c>
      <c r="AB231" s="11" t="s">
        <v>12</v>
      </c>
      <c r="AC231" s="11"/>
      <c r="AD231" s="11" t="s">
        <v>19</v>
      </c>
      <c r="AE231" s="11">
        <v>129408351</v>
      </c>
      <c r="AF231" s="11">
        <v>-32708360</v>
      </c>
      <c r="AG231" s="11">
        <v>96699991</v>
      </c>
      <c r="AH231" s="11">
        <v>2823664001</v>
      </c>
      <c r="AI231" s="11">
        <v>-2112919543</v>
      </c>
      <c r="AJ231" s="11">
        <v>710744458</v>
      </c>
      <c r="AK231" s="11">
        <v>391608380</v>
      </c>
      <c r="AL231" s="11">
        <v>-810546349</v>
      </c>
      <c r="AM231" s="11">
        <v>-418937969</v>
      </c>
      <c r="AN231" s="11">
        <v>1529201051</v>
      </c>
      <c r="AO231" s="11">
        <v>-1040218789</v>
      </c>
      <c r="AP231" s="11">
        <v>488982262</v>
      </c>
      <c r="AQ231" s="11">
        <v>296097128</v>
      </c>
      <c r="AR231" s="11">
        <v>-702889286</v>
      </c>
      <c r="AS231" s="11">
        <v>-406792158</v>
      </c>
      <c r="AT231" s="11">
        <v>125854000</v>
      </c>
      <c r="AU231" s="11">
        <v>-596550585</v>
      </c>
      <c r="AV231" s="11">
        <v>-470696585</v>
      </c>
    </row>
    <row r="232" spans="1:48" x14ac:dyDescent="0.2">
      <c r="A232" s="8">
        <f>DATE(C232,F232,E232)</f>
        <v>37711</v>
      </c>
      <c r="B232" s="7" t="s">
        <v>20</v>
      </c>
      <c r="C232" s="9">
        <v>2003</v>
      </c>
      <c r="D232" s="10">
        <f t="shared" si="8"/>
        <v>1</v>
      </c>
      <c r="E232" s="7">
        <f t="shared" si="9"/>
        <v>31</v>
      </c>
      <c r="F232" s="7">
        <f t="shared" si="10"/>
        <v>3</v>
      </c>
      <c r="G232" s="7" t="s">
        <v>166</v>
      </c>
      <c r="H232" s="11">
        <v>54154300</v>
      </c>
      <c r="I232" s="11">
        <v>574805374</v>
      </c>
      <c r="J232" s="11">
        <v>519866077</v>
      </c>
      <c r="K232" s="11">
        <v>1407205463</v>
      </c>
      <c r="L232" s="11">
        <v>457816937</v>
      </c>
      <c r="M232" s="11">
        <v>206280442</v>
      </c>
      <c r="N232" s="11">
        <v>3220128592</v>
      </c>
      <c r="O232" s="11">
        <v>98950000</v>
      </c>
      <c r="P232" s="11">
        <v>674750585</v>
      </c>
      <c r="Q232" s="11">
        <v>334661693</v>
      </c>
      <c r="R232" s="11">
        <v>1345069285</v>
      </c>
      <c r="S232" s="11">
        <v>376020911</v>
      </c>
      <c r="T232" s="11">
        <v>390676119</v>
      </c>
      <c r="U232" s="11">
        <v>3220128592</v>
      </c>
      <c r="V232" s="11">
        <v>-44795700</v>
      </c>
      <c r="W232" s="11">
        <v>-99945211</v>
      </c>
      <c r="X232" s="11">
        <v>185204384</v>
      </c>
      <c r="Y232" s="11">
        <v>62136178</v>
      </c>
      <c r="Z232" s="11">
        <v>81796026</v>
      </c>
      <c r="AA232" s="11">
        <v>-184395677</v>
      </c>
      <c r="AB232" s="11" t="s">
        <v>12</v>
      </c>
      <c r="AC232" s="11"/>
      <c r="AD232" s="11" t="s">
        <v>20</v>
      </c>
      <c r="AE232" s="11">
        <v>54154300</v>
      </c>
      <c r="AF232" s="11">
        <v>-98950000</v>
      </c>
      <c r="AG232" s="11">
        <v>-44795700</v>
      </c>
      <c r="AH232" s="11">
        <v>574805374</v>
      </c>
      <c r="AI232" s="11">
        <v>-674750585</v>
      </c>
      <c r="AJ232" s="11">
        <v>-99945211</v>
      </c>
      <c r="AK232" s="11">
        <v>519866077</v>
      </c>
      <c r="AL232" s="11">
        <v>-334661693</v>
      </c>
      <c r="AM232" s="11">
        <v>185204384</v>
      </c>
      <c r="AN232" s="11">
        <v>1407205463</v>
      </c>
      <c r="AO232" s="11">
        <v>-1345069285</v>
      </c>
      <c r="AP232" s="11">
        <v>62136178</v>
      </c>
      <c r="AQ232" s="11">
        <v>457816937</v>
      </c>
      <c r="AR232" s="11">
        <v>-376020911</v>
      </c>
      <c r="AS232" s="11">
        <v>81796026</v>
      </c>
      <c r="AT232" s="11">
        <v>206280442</v>
      </c>
      <c r="AU232" s="11">
        <v>-390676119</v>
      </c>
      <c r="AV232" s="11">
        <v>-184395677</v>
      </c>
    </row>
    <row r="233" spans="1:48" x14ac:dyDescent="0.2">
      <c r="A233" s="8">
        <f>DATE(C233,F233,E233)</f>
        <v>37802</v>
      </c>
      <c r="B233" s="7" t="s">
        <v>21</v>
      </c>
      <c r="C233" s="9">
        <v>2003</v>
      </c>
      <c r="D233" s="10">
        <f t="shared" si="8"/>
        <v>2</v>
      </c>
      <c r="E233" s="7">
        <f t="shared" si="9"/>
        <v>30</v>
      </c>
      <c r="F233" s="7">
        <f t="shared" si="10"/>
        <v>6</v>
      </c>
      <c r="G233" s="7" t="s">
        <v>166</v>
      </c>
      <c r="H233" s="11">
        <v>38306795</v>
      </c>
      <c r="I233" s="11">
        <v>1231548771</v>
      </c>
      <c r="J233" s="11">
        <v>515084185</v>
      </c>
      <c r="K233" s="11">
        <v>1372423512</v>
      </c>
      <c r="L233" s="11">
        <v>400991853</v>
      </c>
      <c r="M233" s="11">
        <v>152650000</v>
      </c>
      <c r="N233" s="11">
        <v>3711005116</v>
      </c>
      <c r="O233" s="11">
        <v>174210000</v>
      </c>
      <c r="P233" s="11">
        <v>1630832800</v>
      </c>
      <c r="Q233" s="11">
        <v>268143709</v>
      </c>
      <c r="R233" s="11">
        <v>984070866</v>
      </c>
      <c r="S233" s="11">
        <v>351803789</v>
      </c>
      <c r="T233" s="11">
        <v>301943952</v>
      </c>
      <c r="U233" s="11">
        <v>3711005116</v>
      </c>
      <c r="V233" s="11">
        <v>-135903205</v>
      </c>
      <c r="W233" s="11">
        <v>-399284029</v>
      </c>
      <c r="X233" s="11">
        <v>246940476</v>
      </c>
      <c r="Y233" s="11">
        <v>388352646</v>
      </c>
      <c r="Z233" s="11">
        <v>49188064</v>
      </c>
      <c r="AA233" s="11">
        <v>-149293952</v>
      </c>
      <c r="AB233" s="11" t="s">
        <v>12</v>
      </c>
      <c r="AC233" s="11"/>
      <c r="AD233" s="11" t="s">
        <v>21</v>
      </c>
      <c r="AE233" s="11">
        <v>38306795</v>
      </c>
      <c r="AF233" s="11">
        <v>-174210000</v>
      </c>
      <c r="AG233" s="11">
        <v>-135903205</v>
      </c>
      <c r="AH233" s="11">
        <v>1231548771</v>
      </c>
      <c r="AI233" s="11">
        <v>-1630832800</v>
      </c>
      <c r="AJ233" s="11">
        <v>-399284029</v>
      </c>
      <c r="AK233" s="11">
        <v>515084185</v>
      </c>
      <c r="AL233" s="11">
        <v>-268143709</v>
      </c>
      <c r="AM233" s="11">
        <v>246940476</v>
      </c>
      <c r="AN233" s="11">
        <v>1372423512</v>
      </c>
      <c r="AO233" s="11">
        <v>-984070866</v>
      </c>
      <c r="AP233" s="11">
        <v>388352646</v>
      </c>
      <c r="AQ233" s="11">
        <v>400991853</v>
      </c>
      <c r="AR233" s="11">
        <v>-351803789</v>
      </c>
      <c r="AS233" s="11">
        <v>49188064</v>
      </c>
      <c r="AT233" s="11">
        <v>152650000</v>
      </c>
      <c r="AU233" s="11">
        <v>-301943952</v>
      </c>
      <c r="AV233" s="11">
        <v>-149293952</v>
      </c>
    </row>
    <row r="234" spans="1:48" x14ac:dyDescent="0.2">
      <c r="A234" s="8">
        <f>DATE(C234,F234,E234)</f>
        <v>37894</v>
      </c>
      <c r="B234" s="7" t="s">
        <v>22</v>
      </c>
      <c r="C234" s="9">
        <v>2003</v>
      </c>
      <c r="D234" s="10">
        <f t="shared" si="8"/>
        <v>3</v>
      </c>
      <c r="E234" s="7">
        <f t="shared" si="9"/>
        <v>30</v>
      </c>
      <c r="F234" s="7">
        <f t="shared" si="10"/>
        <v>9</v>
      </c>
      <c r="G234" s="7" t="s">
        <v>166</v>
      </c>
      <c r="H234" s="11">
        <v>127561000</v>
      </c>
      <c r="I234" s="11">
        <v>693401210</v>
      </c>
      <c r="J234" s="11">
        <v>353722600</v>
      </c>
      <c r="K234" s="11">
        <v>1536992642</v>
      </c>
      <c r="L234" s="11">
        <v>555260365</v>
      </c>
      <c r="M234" s="11">
        <v>237090504</v>
      </c>
      <c r="N234" s="11">
        <v>3504028321</v>
      </c>
      <c r="O234" s="11">
        <v>87632041</v>
      </c>
      <c r="P234" s="11">
        <v>372632558</v>
      </c>
      <c r="Q234" s="11">
        <v>544889500</v>
      </c>
      <c r="R234" s="11">
        <v>1278759414</v>
      </c>
      <c r="S234" s="11">
        <v>598875737</v>
      </c>
      <c r="T234" s="11">
        <v>621239071</v>
      </c>
      <c r="U234" s="11">
        <v>3504028321</v>
      </c>
      <c r="V234" s="11">
        <v>39928959</v>
      </c>
      <c r="W234" s="11">
        <v>320768652</v>
      </c>
      <c r="X234" s="11">
        <v>-191166900</v>
      </c>
      <c r="Y234" s="11">
        <v>258233228</v>
      </c>
      <c r="Z234" s="11">
        <v>-43615372</v>
      </c>
      <c r="AA234" s="11">
        <v>-384148567</v>
      </c>
      <c r="AB234" s="11" t="s">
        <v>12</v>
      </c>
      <c r="AC234" s="11"/>
      <c r="AD234" s="11" t="s">
        <v>22</v>
      </c>
      <c r="AE234" s="11">
        <v>127561000</v>
      </c>
      <c r="AF234" s="11">
        <v>-87632041</v>
      </c>
      <c r="AG234" s="11">
        <v>39928959</v>
      </c>
      <c r="AH234" s="11">
        <v>693401210</v>
      </c>
      <c r="AI234" s="11">
        <v>-372632558</v>
      </c>
      <c r="AJ234" s="11">
        <v>320768652</v>
      </c>
      <c r="AK234" s="11">
        <v>353722600</v>
      </c>
      <c r="AL234" s="11">
        <v>-544889500</v>
      </c>
      <c r="AM234" s="11">
        <v>-191166900</v>
      </c>
      <c r="AN234" s="11">
        <v>1536992642</v>
      </c>
      <c r="AO234" s="11">
        <v>-1278759414</v>
      </c>
      <c r="AP234" s="11">
        <v>258233228</v>
      </c>
      <c r="AQ234" s="11">
        <v>555260365</v>
      </c>
      <c r="AR234" s="11">
        <v>-598875737</v>
      </c>
      <c r="AS234" s="11">
        <v>-43615372</v>
      </c>
      <c r="AT234" s="11">
        <v>237090504</v>
      </c>
      <c r="AU234" s="11">
        <v>-621239071</v>
      </c>
      <c r="AV234" s="11">
        <v>-384148567</v>
      </c>
    </row>
    <row r="235" spans="1:48" x14ac:dyDescent="0.2">
      <c r="A235" s="8">
        <f>DATE(C235,F235,E235)</f>
        <v>37986</v>
      </c>
      <c r="B235" s="7" t="s">
        <v>23</v>
      </c>
      <c r="C235" s="9">
        <v>2003</v>
      </c>
      <c r="D235" s="10">
        <f t="shared" si="8"/>
        <v>4</v>
      </c>
      <c r="E235" s="7">
        <f t="shared" si="9"/>
        <v>31</v>
      </c>
      <c r="F235" s="7">
        <f t="shared" si="10"/>
        <v>12</v>
      </c>
      <c r="G235" s="7" t="s">
        <v>166</v>
      </c>
      <c r="H235" s="11">
        <v>192777600</v>
      </c>
      <c r="I235" s="11">
        <v>1031446976</v>
      </c>
      <c r="J235" s="11">
        <v>1086177842</v>
      </c>
      <c r="K235" s="11">
        <v>2564623730</v>
      </c>
      <c r="L235" s="11">
        <v>563498869</v>
      </c>
      <c r="M235" s="11">
        <v>270153574</v>
      </c>
      <c r="N235" s="11">
        <v>5708678591</v>
      </c>
      <c r="O235" s="11">
        <v>233894968</v>
      </c>
      <c r="P235" s="11">
        <v>1033902658</v>
      </c>
      <c r="Q235" s="11">
        <v>639564938</v>
      </c>
      <c r="R235" s="11">
        <v>2065467909</v>
      </c>
      <c r="S235" s="11">
        <v>1051210406</v>
      </c>
      <c r="T235" s="11">
        <v>684637712</v>
      </c>
      <c r="U235" s="11">
        <v>5708678591</v>
      </c>
      <c r="V235" s="11">
        <v>-41117368</v>
      </c>
      <c r="W235" s="11">
        <v>-2455682</v>
      </c>
      <c r="X235" s="11">
        <v>446612904</v>
      </c>
      <c r="Y235" s="11">
        <v>499155821</v>
      </c>
      <c r="Z235" s="11">
        <v>-487711537</v>
      </c>
      <c r="AA235" s="11">
        <v>-414484138</v>
      </c>
      <c r="AB235" s="11" t="s">
        <v>12</v>
      </c>
      <c r="AC235" s="11"/>
      <c r="AD235" s="11" t="s">
        <v>23</v>
      </c>
      <c r="AE235" s="11">
        <v>192777600</v>
      </c>
      <c r="AF235" s="11">
        <v>-233894968</v>
      </c>
      <c r="AG235" s="11">
        <v>-41117368</v>
      </c>
      <c r="AH235" s="11">
        <v>1031446976</v>
      </c>
      <c r="AI235" s="11">
        <v>-1033902658</v>
      </c>
      <c r="AJ235" s="11">
        <v>-2455682</v>
      </c>
      <c r="AK235" s="11">
        <v>1086177842</v>
      </c>
      <c r="AL235" s="11">
        <v>-639564938</v>
      </c>
      <c r="AM235" s="11">
        <v>446612904</v>
      </c>
      <c r="AN235" s="11">
        <v>2564623730</v>
      </c>
      <c r="AO235" s="11">
        <v>-2065467909</v>
      </c>
      <c r="AP235" s="11">
        <v>499155821</v>
      </c>
      <c r="AQ235" s="11">
        <v>563498869</v>
      </c>
      <c r="AR235" s="11">
        <v>-1051210406</v>
      </c>
      <c r="AS235" s="11">
        <v>-487711537</v>
      </c>
      <c r="AT235" s="11">
        <v>270153574</v>
      </c>
      <c r="AU235" s="11">
        <v>-684637712</v>
      </c>
      <c r="AV235" s="11">
        <v>-414484138</v>
      </c>
    </row>
    <row r="236" spans="1:48" x14ac:dyDescent="0.2">
      <c r="A236" s="8">
        <f>DATE(C236,F236,E236)</f>
        <v>38077</v>
      </c>
      <c r="B236" s="7" t="s">
        <v>24</v>
      </c>
      <c r="C236" s="9">
        <v>2004</v>
      </c>
      <c r="D236" s="10">
        <f t="shared" si="8"/>
        <v>1</v>
      </c>
      <c r="E236" s="7">
        <f t="shared" si="9"/>
        <v>31</v>
      </c>
      <c r="F236" s="7">
        <f t="shared" si="10"/>
        <v>3</v>
      </c>
      <c r="G236" s="7" t="s">
        <v>166</v>
      </c>
      <c r="H236" s="11">
        <v>60284870</v>
      </c>
      <c r="I236" s="11">
        <v>994909449</v>
      </c>
      <c r="J236" s="11">
        <v>571281349</v>
      </c>
      <c r="K236" s="11">
        <v>1709064114</v>
      </c>
      <c r="L236" s="11">
        <v>476132372</v>
      </c>
      <c r="M236" s="11">
        <v>206654550</v>
      </c>
      <c r="N236" s="11">
        <v>4018326705</v>
      </c>
      <c r="O236" s="11">
        <v>304092261</v>
      </c>
      <c r="P236" s="11">
        <v>803978860</v>
      </c>
      <c r="Q236" s="11">
        <v>316055805</v>
      </c>
      <c r="R236" s="11">
        <v>1774881906</v>
      </c>
      <c r="S236" s="11">
        <v>422140668</v>
      </c>
      <c r="T236" s="11">
        <v>397177205</v>
      </c>
      <c r="U236" s="11">
        <v>4018326705</v>
      </c>
      <c r="V236" s="11">
        <v>-243807391</v>
      </c>
      <c r="W236" s="11">
        <v>190930589</v>
      </c>
      <c r="X236" s="11">
        <v>255225544</v>
      </c>
      <c r="Y236" s="11">
        <v>-65817792</v>
      </c>
      <c r="Z236" s="11">
        <v>53991704</v>
      </c>
      <c r="AA236" s="11">
        <v>-190522655</v>
      </c>
      <c r="AB236" s="11" t="s">
        <v>12</v>
      </c>
      <c r="AC236" s="11"/>
      <c r="AD236" s="11" t="s">
        <v>24</v>
      </c>
      <c r="AE236" s="11">
        <v>60284870</v>
      </c>
      <c r="AF236" s="11">
        <v>-304092261</v>
      </c>
      <c r="AG236" s="11">
        <v>-243807391</v>
      </c>
      <c r="AH236" s="11">
        <v>994909449</v>
      </c>
      <c r="AI236" s="11">
        <v>-803978860</v>
      </c>
      <c r="AJ236" s="11">
        <v>190930589</v>
      </c>
      <c r="AK236" s="11">
        <v>571281349</v>
      </c>
      <c r="AL236" s="11">
        <v>-316055805</v>
      </c>
      <c r="AM236" s="11">
        <v>255225544</v>
      </c>
      <c r="AN236" s="11">
        <v>1709064114</v>
      </c>
      <c r="AO236" s="11">
        <v>-1774881906</v>
      </c>
      <c r="AP236" s="11">
        <v>-65817792</v>
      </c>
      <c r="AQ236" s="11">
        <v>476132372</v>
      </c>
      <c r="AR236" s="11">
        <v>-422140668</v>
      </c>
      <c r="AS236" s="11">
        <v>53991704</v>
      </c>
      <c r="AT236" s="11">
        <v>206654550</v>
      </c>
      <c r="AU236" s="11">
        <v>-397177205</v>
      </c>
      <c r="AV236" s="11">
        <v>-190522655</v>
      </c>
    </row>
    <row r="237" spans="1:48" x14ac:dyDescent="0.2">
      <c r="A237" s="8">
        <f>DATE(C237,F237,E237)</f>
        <v>38168</v>
      </c>
      <c r="B237" s="7" t="s">
        <v>25</v>
      </c>
      <c r="C237" s="9">
        <v>2004</v>
      </c>
      <c r="D237" s="10">
        <f t="shared" si="8"/>
        <v>2</v>
      </c>
      <c r="E237" s="7">
        <f t="shared" si="9"/>
        <v>30</v>
      </c>
      <c r="F237" s="7">
        <f t="shared" si="10"/>
        <v>6</v>
      </c>
      <c r="G237" s="7" t="s">
        <v>166</v>
      </c>
      <c r="H237" s="11">
        <v>215505000</v>
      </c>
      <c r="I237" s="11">
        <v>1023667753</v>
      </c>
      <c r="J237" s="11">
        <v>440266085</v>
      </c>
      <c r="K237" s="11">
        <v>2139303324</v>
      </c>
      <c r="L237" s="11">
        <v>457780460</v>
      </c>
      <c r="M237" s="11">
        <v>141054000</v>
      </c>
      <c r="N237" s="11">
        <v>4417576622</v>
      </c>
      <c r="O237" s="11">
        <v>99556214</v>
      </c>
      <c r="P237" s="11">
        <v>702246989</v>
      </c>
      <c r="Q237" s="11">
        <v>229184935</v>
      </c>
      <c r="R237" s="11">
        <v>2438055301</v>
      </c>
      <c r="S237" s="11">
        <v>438659420</v>
      </c>
      <c r="T237" s="11">
        <v>509873764</v>
      </c>
      <c r="U237" s="11">
        <v>4417576622</v>
      </c>
      <c r="V237" s="11">
        <v>115948786</v>
      </c>
      <c r="W237" s="11">
        <v>321420764</v>
      </c>
      <c r="X237" s="11">
        <v>211081150</v>
      </c>
      <c r="Y237" s="11">
        <v>-298751976</v>
      </c>
      <c r="Z237" s="11">
        <v>19121040</v>
      </c>
      <c r="AA237" s="11">
        <v>-368819764</v>
      </c>
      <c r="AB237" s="11" t="s">
        <v>12</v>
      </c>
      <c r="AC237" s="11"/>
      <c r="AD237" s="11" t="s">
        <v>25</v>
      </c>
      <c r="AE237" s="11">
        <v>215505000</v>
      </c>
      <c r="AF237" s="11">
        <v>-99556214</v>
      </c>
      <c r="AG237" s="11">
        <v>115948786</v>
      </c>
      <c r="AH237" s="11">
        <v>1023667753</v>
      </c>
      <c r="AI237" s="11">
        <v>-702246989</v>
      </c>
      <c r="AJ237" s="11">
        <v>321420764</v>
      </c>
      <c r="AK237" s="11">
        <v>440266085</v>
      </c>
      <c r="AL237" s="11">
        <v>-229184935</v>
      </c>
      <c r="AM237" s="11">
        <v>211081150</v>
      </c>
      <c r="AN237" s="11">
        <v>2139303324</v>
      </c>
      <c r="AO237" s="11">
        <v>-2438055301</v>
      </c>
      <c r="AP237" s="11">
        <v>-298751976</v>
      </c>
      <c r="AQ237" s="11">
        <v>457780460</v>
      </c>
      <c r="AR237" s="11">
        <v>-438659420</v>
      </c>
      <c r="AS237" s="11">
        <v>19121040</v>
      </c>
      <c r="AT237" s="11">
        <v>141054000</v>
      </c>
      <c r="AU237" s="11">
        <v>-509873764</v>
      </c>
      <c r="AV237" s="11">
        <v>-368819764</v>
      </c>
    </row>
    <row r="238" spans="1:48" x14ac:dyDescent="0.2">
      <c r="A238" s="8">
        <f>DATE(C238,F238,E238)</f>
        <v>38260</v>
      </c>
      <c r="B238" s="7" t="s">
        <v>26</v>
      </c>
      <c r="C238" s="9">
        <v>2004</v>
      </c>
      <c r="D238" s="10">
        <f t="shared" si="8"/>
        <v>3</v>
      </c>
      <c r="E238" s="7">
        <f t="shared" si="9"/>
        <v>30</v>
      </c>
      <c r="F238" s="7">
        <f t="shared" si="10"/>
        <v>9</v>
      </c>
      <c r="G238" s="7" t="s">
        <v>166</v>
      </c>
      <c r="H238" s="11">
        <v>282686600</v>
      </c>
      <c r="I238" s="11">
        <v>3213844323</v>
      </c>
      <c r="J238" s="11">
        <v>1307884057</v>
      </c>
      <c r="K238" s="11">
        <v>2907517864</v>
      </c>
      <c r="L238" s="11">
        <v>673943464</v>
      </c>
      <c r="M238" s="11">
        <v>213443500</v>
      </c>
      <c r="N238" s="11">
        <v>8599319808</v>
      </c>
      <c r="O238" s="11">
        <v>566270720</v>
      </c>
      <c r="P238" s="11">
        <v>1866976238</v>
      </c>
      <c r="Q238" s="11">
        <v>1988438166</v>
      </c>
      <c r="R238" s="11">
        <v>2488167421</v>
      </c>
      <c r="S238" s="11">
        <v>893255894</v>
      </c>
      <c r="T238" s="11">
        <v>796211369</v>
      </c>
      <c r="U238" s="11">
        <v>8599319808</v>
      </c>
      <c r="V238" s="11">
        <v>-283584120</v>
      </c>
      <c r="W238" s="11">
        <v>1346868085</v>
      </c>
      <c r="X238" s="11">
        <v>-680554108</v>
      </c>
      <c r="Y238" s="11">
        <v>419350442</v>
      </c>
      <c r="Z238" s="11">
        <v>-219312430</v>
      </c>
      <c r="AA238" s="11">
        <v>-582767869</v>
      </c>
      <c r="AB238" s="11" t="s">
        <v>12</v>
      </c>
      <c r="AC238" s="11"/>
      <c r="AD238" s="11" t="s">
        <v>26</v>
      </c>
      <c r="AE238" s="11">
        <v>282686600</v>
      </c>
      <c r="AF238" s="11">
        <v>-566270720</v>
      </c>
      <c r="AG238" s="11">
        <v>-283584120</v>
      </c>
      <c r="AH238" s="11">
        <v>3213844323</v>
      </c>
      <c r="AI238" s="11">
        <v>-1866976238</v>
      </c>
      <c r="AJ238" s="11">
        <v>1346868085</v>
      </c>
      <c r="AK238" s="11">
        <v>1307884057</v>
      </c>
      <c r="AL238" s="11">
        <v>-1988438166</v>
      </c>
      <c r="AM238" s="11">
        <v>-680554108</v>
      </c>
      <c r="AN238" s="11">
        <v>2907517864</v>
      </c>
      <c r="AO238" s="11">
        <v>-2488167421</v>
      </c>
      <c r="AP238" s="11">
        <v>419350442</v>
      </c>
      <c r="AQ238" s="11">
        <v>673943464</v>
      </c>
      <c r="AR238" s="11">
        <v>-893255894</v>
      </c>
      <c r="AS238" s="11">
        <v>-219312430</v>
      </c>
      <c r="AT238" s="11">
        <v>213443500</v>
      </c>
      <c r="AU238" s="11">
        <v>-796211369</v>
      </c>
      <c r="AV238" s="11">
        <v>-582767869</v>
      </c>
    </row>
    <row r="239" spans="1:48" x14ac:dyDescent="0.2">
      <c r="A239" s="8">
        <f>DATE(C239,F239,E239)</f>
        <v>38352</v>
      </c>
      <c r="B239" s="7" t="s">
        <v>27</v>
      </c>
      <c r="C239" s="9">
        <v>2004</v>
      </c>
      <c r="D239" s="10">
        <f t="shared" si="8"/>
        <v>4</v>
      </c>
      <c r="E239" s="7">
        <f t="shared" si="9"/>
        <v>31</v>
      </c>
      <c r="F239" s="7">
        <f t="shared" si="10"/>
        <v>12</v>
      </c>
      <c r="G239" s="7" t="s">
        <v>166</v>
      </c>
      <c r="H239" s="11">
        <v>500431993</v>
      </c>
      <c r="I239" s="11">
        <v>2122794477</v>
      </c>
      <c r="J239" s="11">
        <v>1780751045</v>
      </c>
      <c r="K239" s="11">
        <v>2958457278</v>
      </c>
      <c r="L239" s="11">
        <v>869300004</v>
      </c>
      <c r="M239" s="11">
        <v>402984996</v>
      </c>
      <c r="N239" s="11">
        <v>8634719792</v>
      </c>
      <c r="O239" s="11">
        <v>498524789</v>
      </c>
      <c r="P239" s="11">
        <v>1392965693</v>
      </c>
      <c r="Q239" s="11">
        <v>1370048080</v>
      </c>
      <c r="R239" s="11">
        <v>4001733782</v>
      </c>
      <c r="S239" s="11">
        <v>641249323</v>
      </c>
      <c r="T239" s="11">
        <v>730198125</v>
      </c>
      <c r="U239" s="11">
        <v>8634719792</v>
      </c>
      <c r="V239" s="11">
        <v>1907203</v>
      </c>
      <c r="W239" s="11">
        <v>729828783</v>
      </c>
      <c r="X239" s="11">
        <v>410702965</v>
      </c>
      <c r="Y239" s="11">
        <v>-1043276504</v>
      </c>
      <c r="Z239" s="11">
        <v>228050681</v>
      </c>
      <c r="AA239" s="11">
        <v>-327213129</v>
      </c>
      <c r="AB239" s="11" t="s">
        <v>12</v>
      </c>
      <c r="AC239" s="11"/>
      <c r="AD239" s="11" t="s">
        <v>27</v>
      </c>
      <c r="AE239" s="11">
        <v>500431993</v>
      </c>
      <c r="AF239" s="11">
        <v>-498524789</v>
      </c>
      <c r="AG239" s="11">
        <v>1907203</v>
      </c>
      <c r="AH239" s="11">
        <v>2122794477</v>
      </c>
      <c r="AI239" s="11">
        <v>-1392965693</v>
      </c>
      <c r="AJ239" s="11">
        <v>729828783</v>
      </c>
      <c r="AK239" s="11">
        <v>1780751045</v>
      </c>
      <c r="AL239" s="11">
        <v>-1370048080</v>
      </c>
      <c r="AM239" s="11">
        <v>410702965</v>
      </c>
      <c r="AN239" s="11">
        <v>2958457278</v>
      </c>
      <c r="AO239" s="11">
        <v>-4001733782</v>
      </c>
      <c r="AP239" s="11">
        <v>-1043276504</v>
      </c>
      <c r="AQ239" s="11">
        <v>869300004</v>
      </c>
      <c r="AR239" s="11">
        <v>-641249323</v>
      </c>
      <c r="AS239" s="11">
        <v>228050681</v>
      </c>
      <c r="AT239" s="11">
        <v>402984996</v>
      </c>
      <c r="AU239" s="11">
        <v>-730198125</v>
      </c>
      <c r="AV239" s="11">
        <v>-327213129</v>
      </c>
    </row>
    <row r="240" spans="1:48" x14ac:dyDescent="0.2">
      <c r="A240" s="8">
        <f>DATE(C240,F240,E240)</f>
        <v>38442</v>
      </c>
      <c r="B240" s="7" t="s">
        <v>28</v>
      </c>
      <c r="C240" s="9">
        <v>2005</v>
      </c>
      <c r="D240" s="10">
        <f t="shared" si="8"/>
        <v>1</v>
      </c>
      <c r="E240" s="7">
        <f t="shared" si="9"/>
        <v>31</v>
      </c>
      <c r="F240" s="7">
        <f t="shared" si="10"/>
        <v>3</v>
      </c>
      <c r="G240" s="7" t="s">
        <v>166</v>
      </c>
      <c r="H240" s="11">
        <v>595250000</v>
      </c>
      <c r="I240" s="11">
        <v>1744685692</v>
      </c>
      <c r="J240" s="11">
        <v>688096964</v>
      </c>
      <c r="K240" s="11">
        <v>3920694642</v>
      </c>
      <c r="L240" s="11">
        <v>837861012</v>
      </c>
      <c r="M240" s="11">
        <v>577893018</v>
      </c>
      <c r="N240" s="11">
        <v>8364481329</v>
      </c>
      <c r="O240" s="11">
        <v>166522810</v>
      </c>
      <c r="P240" s="11">
        <v>1179376393</v>
      </c>
      <c r="Q240" s="11">
        <v>400436993</v>
      </c>
      <c r="R240" s="11">
        <v>4986126881</v>
      </c>
      <c r="S240" s="11">
        <v>1172502112</v>
      </c>
      <c r="T240" s="11">
        <v>459516140</v>
      </c>
      <c r="U240" s="11">
        <v>8364481329</v>
      </c>
      <c r="V240" s="11">
        <v>428727190</v>
      </c>
      <c r="W240" s="11">
        <v>565309299</v>
      </c>
      <c r="X240" s="11">
        <v>287659971</v>
      </c>
      <c r="Y240" s="11">
        <v>-1065432239</v>
      </c>
      <c r="Z240" s="11">
        <v>-334641100</v>
      </c>
      <c r="AA240" s="11">
        <v>118376878</v>
      </c>
      <c r="AB240" s="11" t="s">
        <v>12</v>
      </c>
      <c r="AC240" s="11"/>
      <c r="AD240" s="11" t="s">
        <v>28</v>
      </c>
      <c r="AE240" s="11">
        <v>595250000</v>
      </c>
      <c r="AF240" s="11">
        <v>-166522810</v>
      </c>
      <c r="AG240" s="11">
        <v>428727190</v>
      </c>
      <c r="AH240" s="11">
        <v>1744685692</v>
      </c>
      <c r="AI240" s="11">
        <v>-1179376393</v>
      </c>
      <c r="AJ240" s="11">
        <v>565309299</v>
      </c>
      <c r="AK240" s="11">
        <v>688096964</v>
      </c>
      <c r="AL240" s="11">
        <v>-400436993</v>
      </c>
      <c r="AM240" s="11">
        <v>287659971</v>
      </c>
      <c r="AN240" s="11">
        <v>3920694642</v>
      </c>
      <c r="AO240" s="11">
        <v>-4986126881</v>
      </c>
      <c r="AP240" s="11">
        <v>-1065432239</v>
      </c>
      <c r="AQ240" s="11">
        <v>837861012</v>
      </c>
      <c r="AR240" s="11">
        <v>-1172502112</v>
      </c>
      <c r="AS240" s="11">
        <v>-334641100</v>
      </c>
      <c r="AT240" s="11">
        <v>577893018</v>
      </c>
      <c r="AU240" s="11">
        <v>-459516140</v>
      </c>
      <c r="AV240" s="11">
        <v>118376878</v>
      </c>
    </row>
    <row r="241" spans="1:48" x14ac:dyDescent="0.2">
      <c r="A241" s="8">
        <f>DATE(C241,F241,E241)</f>
        <v>38533</v>
      </c>
      <c r="B241" s="7" t="s">
        <v>29</v>
      </c>
      <c r="C241" s="9">
        <v>2005</v>
      </c>
      <c r="D241" s="10">
        <f t="shared" si="8"/>
        <v>2</v>
      </c>
      <c r="E241" s="7">
        <f t="shared" si="9"/>
        <v>30</v>
      </c>
      <c r="F241" s="7">
        <f t="shared" si="10"/>
        <v>6</v>
      </c>
      <c r="G241" s="7" t="s">
        <v>166</v>
      </c>
      <c r="H241" s="11">
        <v>284335434</v>
      </c>
      <c r="I241" s="11">
        <v>3701172585</v>
      </c>
      <c r="J241" s="11">
        <v>1308140536</v>
      </c>
      <c r="K241" s="11">
        <v>4164079321</v>
      </c>
      <c r="L241" s="11">
        <v>973942746</v>
      </c>
      <c r="M241" s="11">
        <v>677357571</v>
      </c>
      <c r="N241" s="11">
        <v>11109028192</v>
      </c>
      <c r="O241" s="11">
        <v>333643838</v>
      </c>
      <c r="P241" s="11">
        <v>3851582122</v>
      </c>
      <c r="Q241" s="11">
        <v>451874615</v>
      </c>
      <c r="R241" s="11">
        <v>4886937159</v>
      </c>
      <c r="S241" s="11">
        <v>827915807</v>
      </c>
      <c r="T241" s="11">
        <v>757074651</v>
      </c>
      <c r="U241" s="11">
        <v>11109028192</v>
      </c>
      <c r="V241" s="11">
        <v>-49308404</v>
      </c>
      <c r="W241" s="11">
        <v>-150409537</v>
      </c>
      <c r="X241" s="11">
        <v>856265921</v>
      </c>
      <c r="Y241" s="11">
        <v>-722857838</v>
      </c>
      <c r="Z241" s="11">
        <v>146026939</v>
      </c>
      <c r="AA241" s="11">
        <v>-79717081</v>
      </c>
      <c r="AB241" s="11" t="s">
        <v>12</v>
      </c>
      <c r="AC241" s="11"/>
      <c r="AD241" s="11" t="s">
        <v>29</v>
      </c>
      <c r="AE241" s="11">
        <v>284335434</v>
      </c>
      <c r="AF241" s="11">
        <v>-333643838</v>
      </c>
      <c r="AG241" s="11">
        <v>-49308404</v>
      </c>
      <c r="AH241" s="11">
        <v>3701172585</v>
      </c>
      <c r="AI241" s="11">
        <v>-3851582122</v>
      </c>
      <c r="AJ241" s="11">
        <v>-150409537</v>
      </c>
      <c r="AK241" s="11">
        <v>1308140536</v>
      </c>
      <c r="AL241" s="11">
        <v>-451874615</v>
      </c>
      <c r="AM241" s="11">
        <v>856265921</v>
      </c>
      <c r="AN241" s="11">
        <v>4164079321</v>
      </c>
      <c r="AO241" s="11">
        <v>-4886937159</v>
      </c>
      <c r="AP241" s="11">
        <v>-722857838</v>
      </c>
      <c r="AQ241" s="11">
        <v>973942746</v>
      </c>
      <c r="AR241" s="11">
        <v>-827915807</v>
      </c>
      <c r="AS241" s="11">
        <v>146026939</v>
      </c>
      <c r="AT241" s="11">
        <v>677357571</v>
      </c>
      <c r="AU241" s="11">
        <v>-757074651</v>
      </c>
      <c r="AV241" s="11">
        <v>-79717081</v>
      </c>
    </row>
    <row r="242" spans="1:48" x14ac:dyDescent="0.2">
      <c r="A242" s="8">
        <f>DATE(C242,F242,E242)</f>
        <v>38625</v>
      </c>
      <c r="B242" s="7" t="s">
        <v>30</v>
      </c>
      <c r="C242" s="9">
        <v>2005</v>
      </c>
      <c r="D242" s="10">
        <f t="shared" si="8"/>
        <v>3</v>
      </c>
      <c r="E242" s="7">
        <f t="shared" si="9"/>
        <v>30</v>
      </c>
      <c r="F242" s="7">
        <f t="shared" si="10"/>
        <v>9</v>
      </c>
      <c r="G242" s="7" t="s">
        <v>166</v>
      </c>
      <c r="H242" s="11">
        <v>717673157</v>
      </c>
      <c r="I242" s="11">
        <v>3926973713</v>
      </c>
      <c r="J242" s="11">
        <v>6280502799</v>
      </c>
      <c r="K242" s="11">
        <v>5111267667</v>
      </c>
      <c r="L242" s="11">
        <v>1146270052</v>
      </c>
      <c r="M242" s="11">
        <v>658533225</v>
      </c>
      <c r="N242" s="11">
        <v>17841220612</v>
      </c>
      <c r="O242" s="11">
        <v>167650598</v>
      </c>
      <c r="P242" s="11">
        <v>2705213812</v>
      </c>
      <c r="Q242" s="11">
        <v>7519952873</v>
      </c>
      <c r="R242" s="11">
        <v>5095530774</v>
      </c>
      <c r="S242" s="11">
        <v>1753492918</v>
      </c>
      <c r="T242" s="11">
        <v>599379638</v>
      </c>
      <c r="U242" s="11">
        <v>17841220612</v>
      </c>
      <c r="V242" s="11">
        <v>550022559</v>
      </c>
      <c r="W242" s="11">
        <v>1221759901</v>
      </c>
      <c r="X242" s="11">
        <v>-1239450074</v>
      </c>
      <c r="Y242" s="11">
        <v>15736892</v>
      </c>
      <c r="Z242" s="11">
        <v>-607222866</v>
      </c>
      <c r="AA242" s="11">
        <v>59153588</v>
      </c>
      <c r="AB242" s="11" t="s">
        <v>12</v>
      </c>
      <c r="AC242" s="11"/>
      <c r="AD242" s="11" t="s">
        <v>30</v>
      </c>
      <c r="AE242" s="11">
        <v>717673157</v>
      </c>
      <c r="AF242" s="11">
        <v>-167650598</v>
      </c>
      <c r="AG242" s="11">
        <v>550022559</v>
      </c>
      <c r="AH242" s="11">
        <v>3926973713</v>
      </c>
      <c r="AI242" s="11">
        <v>-2705213812</v>
      </c>
      <c r="AJ242" s="11">
        <v>1221759901</v>
      </c>
      <c r="AK242" s="11">
        <v>6280502799</v>
      </c>
      <c r="AL242" s="11">
        <v>-7519952873</v>
      </c>
      <c r="AM242" s="11">
        <v>-1239450074</v>
      </c>
      <c r="AN242" s="11">
        <v>5111267667</v>
      </c>
      <c r="AO242" s="11">
        <v>-5095530774</v>
      </c>
      <c r="AP242" s="11">
        <v>15736892</v>
      </c>
      <c r="AQ242" s="11">
        <v>1146270052</v>
      </c>
      <c r="AR242" s="11">
        <v>-1753492918</v>
      </c>
      <c r="AS242" s="11">
        <v>-607222866</v>
      </c>
      <c r="AT242" s="11">
        <v>658533225</v>
      </c>
      <c r="AU242" s="11">
        <v>-599379638</v>
      </c>
      <c r="AV242" s="11">
        <v>59153588</v>
      </c>
    </row>
    <row r="243" spans="1:48" x14ac:dyDescent="0.2">
      <c r="A243" s="8">
        <f>DATE(C243,F243,E243)</f>
        <v>38717</v>
      </c>
      <c r="B243" s="7" t="s">
        <v>31</v>
      </c>
      <c r="C243" s="9">
        <v>2005</v>
      </c>
      <c r="D243" s="10">
        <f t="shared" si="8"/>
        <v>4</v>
      </c>
      <c r="E243" s="7">
        <f t="shared" si="9"/>
        <v>31</v>
      </c>
      <c r="F243" s="7">
        <f t="shared" si="10"/>
        <v>12</v>
      </c>
      <c r="G243" s="7" t="s">
        <v>166</v>
      </c>
      <c r="H243" s="11">
        <v>438048036</v>
      </c>
      <c r="I243" s="11">
        <v>4328174569</v>
      </c>
      <c r="J243" s="11">
        <v>1778410027</v>
      </c>
      <c r="K243" s="11">
        <v>4492641368</v>
      </c>
      <c r="L243" s="11">
        <v>936751516</v>
      </c>
      <c r="M243" s="11">
        <v>540450724</v>
      </c>
      <c r="N243" s="11">
        <v>12514476240</v>
      </c>
      <c r="O243" s="11">
        <v>978744639</v>
      </c>
      <c r="P243" s="11">
        <v>1918659163</v>
      </c>
      <c r="Q243" s="11">
        <v>1496489446</v>
      </c>
      <c r="R243" s="11">
        <v>5801130441</v>
      </c>
      <c r="S243" s="11">
        <v>1565341015</v>
      </c>
      <c r="T243" s="11">
        <v>754111536</v>
      </c>
      <c r="U243" s="11">
        <v>12514476240</v>
      </c>
      <c r="V243" s="11">
        <v>-540696603</v>
      </c>
      <c r="W243" s="11">
        <v>2409515405</v>
      </c>
      <c r="X243" s="11">
        <v>281920581</v>
      </c>
      <c r="Y243" s="11">
        <v>-1308489072</v>
      </c>
      <c r="Z243" s="11">
        <v>-628589499</v>
      </c>
      <c r="AA243" s="11">
        <v>-213660812</v>
      </c>
      <c r="AB243" s="11" t="s">
        <v>12</v>
      </c>
      <c r="AC243" s="11"/>
      <c r="AD243" s="11" t="s">
        <v>31</v>
      </c>
      <c r="AE243" s="11">
        <v>438048036</v>
      </c>
      <c r="AF243" s="11">
        <v>-978744639</v>
      </c>
      <c r="AG243" s="11">
        <v>-540696603</v>
      </c>
      <c r="AH243" s="11">
        <v>4328174569</v>
      </c>
      <c r="AI243" s="11">
        <v>-1918659163</v>
      </c>
      <c r="AJ243" s="11">
        <v>2409515405</v>
      </c>
      <c r="AK243" s="11">
        <v>1778410027</v>
      </c>
      <c r="AL243" s="11">
        <v>-1496489446</v>
      </c>
      <c r="AM243" s="11">
        <v>281920581</v>
      </c>
      <c r="AN243" s="11">
        <v>4492641368</v>
      </c>
      <c r="AO243" s="11">
        <v>-5801130441</v>
      </c>
      <c r="AP243" s="11">
        <v>-1308489072</v>
      </c>
      <c r="AQ243" s="11">
        <v>936751516</v>
      </c>
      <c r="AR243" s="11">
        <v>-1565341015</v>
      </c>
      <c r="AS243" s="11">
        <v>-628589499</v>
      </c>
      <c r="AT243" s="11">
        <v>540450724</v>
      </c>
      <c r="AU243" s="11">
        <v>-754111536</v>
      </c>
      <c r="AV243" s="11">
        <v>-213660812</v>
      </c>
    </row>
    <row r="244" spans="1:48" x14ac:dyDescent="0.2">
      <c r="A244" s="8">
        <f>DATE(C244,F244,E244)</f>
        <v>38807</v>
      </c>
      <c r="B244" s="7" t="s">
        <v>32</v>
      </c>
      <c r="C244" s="9">
        <v>2006</v>
      </c>
      <c r="D244" s="10">
        <f t="shared" si="8"/>
        <v>1</v>
      </c>
      <c r="E244" s="7">
        <f t="shared" si="9"/>
        <v>31</v>
      </c>
      <c r="F244" s="7">
        <f t="shared" si="10"/>
        <v>3</v>
      </c>
      <c r="G244" s="7" t="s">
        <v>166</v>
      </c>
      <c r="H244" s="11">
        <v>716612908</v>
      </c>
      <c r="I244" s="11">
        <v>5865663364</v>
      </c>
      <c r="J244" s="11">
        <v>1262310440</v>
      </c>
      <c r="K244" s="11">
        <v>4742714698</v>
      </c>
      <c r="L244" s="11">
        <v>897223659</v>
      </c>
      <c r="M244" s="11">
        <v>365916591</v>
      </c>
      <c r="N244" s="11">
        <v>13850441658</v>
      </c>
      <c r="O244" s="11">
        <v>400081428</v>
      </c>
      <c r="P244" s="11">
        <v>1290796150</v>
      </c>
      <c r="Q244" s="11">
        <v>4375939323</v>
      </c>
      <c r="R244" s="11">
        <v>5906188575</v>
      </c>
      <c r="S244" s="11">
        <v>1391869357</v>
      </c>
      <c r="T244" s="11">
        <v>485566825</v>
      </c>
      <c r="U244" s="11">
        <v>13850441658</v>
      </c>
      <c r="V244" s="11">
        <v>316531479</v>
      </c>
      <c r="W244" s="11">
        <v>4574867214</v>
      </c>
      <c r="X244" s="11">
        <v>-3113628884</v>
      </c>
      <c r="Y244" s="11">
        <v>-1163473877</v>
      </c>
      <c r="Z244" s="11">
        <v>-494645698</v>
      </c>
      <c r="AA244" s="11">
        <v>-119650234</v>
      </c>
      <c r="AB244" s="11" t="s">
        <v>12</v>
      </c>
      <c r="AC244" s="11"/>
      <c r="AD244" s="11" t="s">
        <v>32</v>
      </c>
      <c r="AE244" s="11">
        <v>716612908</v>
      </c>
      <c r="AF244" s="11">
        <v>-400081428</v>
      </c>
      <c r="AG244" s="11">
        <v>316531479</v>
      </c>
      <c r="AH244" s="11">
        <v>5865663364</v>
      </c>
      <c r="AI244" s="11">
        <v>-1290796150</v>
      </c>
      <c r="AJ244" s="11">
        <v>4574867214</v>
      </c>
      <c r="AK244" s="11">
        <v>1262310440</v>
      </c>
      <c r="AL244" s="11">
        <v>-4375939323</v>
      </c>
      <c r="AM244" s="11">
        <v>-3113628884</v>
      </c>
      <c r="AN244" s="11">
        <v>4742714698</v>
      </c>
      <c r="AO244" s="11">
        <v>-5906188575</v>
      </c>
      <c r="AP244" s="11">
        <v>-1163473877</v>
      </c>
      <c r="AQ244" s="11">
        <v>897223659</v>
      </c>
      <c r="AR244" s="11">
        <v>-1391869357</v>
      </c>
      <c r="AS244" s="11">
        <v>-494645698</v>
      </c>
      <c r="AT244" s="11">
        <v>365916591</v>
      </c>
      <c r="AU244" s="11">
        <v>-485566825</v>
      </c>
      <c r="AV244" s="11">
        <v>-119650234</v>
      </c>
    </row>
    <row r="245" spans="1:48" x14ac:dyDescent="0.2">
      <c r="A245" s="8">
        <f>DATE(C245,F245,E245)</f>
        <v>38898</v>
      </c>
      <c r="B245" s="7" t="s">
        <v>33</v>
      </c>
      <c r="C245" s="9">
        <v>2006</v>
      </c>
      <c r="D245" s="10">
        <f t="shared" si="8"/>
        <v>2</v>
      </c>
      <c r="E245" s="7">
        <f t="shared" si="9"/>
        <v>30</v>
      </c>
      <c r="F245" s="7">
        <f t="shared" si="10"/>
        <v>6</v>
      </c>
      <c r="G245" s="7" t="s">
        <v>166</v>
      </c>
      <c r="H245" s="11">
        <v>581451945</v>
      </c>
      <c r="I245" s="11">
        <v>4449283051</v>
      </c>
      <c r="J245" s="11">
        <v>1333024885</v>
      </c>
      <c r="K245" s="11">
        <v>5156146798</v>
      </c>
      <c r="L245" s="11">
        <v>1354871981</v>
      </c>
      <c r="M245" s="11">
        <v>406765439</v>
      </c>
      <c r="N245" s="11">
        <v>13281544099</v>
      </c>
      <c r="O245" s="11">
        <v>330164587</v>
      </c>
      <c r="P245" s="11">
        <v>2448195461</v>
      </c>
      <c r="Q245" s="11">
        <v>1369544721</v>
      </c>
      <c r="R245" s="11">
        <v>6360449531</v>
      </c>
      <c r="S245" s="11">
        <v>2190879487</v>
      </c>
      <c r="T245" s="11">
        <v>582310311</v>
      </c>
      <c r="U245" s="11">
        <v>13281544099</v>
      </c>
      <c r="V245" s="11">
        <v>251287358</v>
      </c>
      <c r="W245" s="11">
        <v>2001087589</v>
      </c>
      <c r="X245" s="11">
        <v>-36519836</v>
      </c>
      <c r="Y245" s="11">
        <v>-1204302733</v>
      </c>
      <c r="Z245" s="11">
        <v>-836007506</v>
      </c>
      <c r="AA245" s="11">
        <v>-175544872</v>
      </c>
      <c r="AB245" s="11" t="s">
        <v>12</v>
      </c>
      <c r="AC245" s="11"/>
      <c r="AD245" s="11" t="s">
        <v>33</v>
      </c>
      <c r="AE245" s="11">
        <v>581451945</v>
      </c>
      <c r="AF245" s="11">
        <v>-330164587</v>
      </c>
      <c r="AG245" s="11">
        <v>251287358</v>
      </c>
      <c r="AH245" s="11">
        <v>4449283051</v>
      </c>
      <c r="AI245" s="11">
        <v>-2448195461</v>
      </c>
      <c r="AJ245" s="11">
        <v>2001087589</v>
      </c>
      <c r="AK245" s="11">
        <v>1333024885</v>
      </c>
      <c r="AL245" s="11">
        <v>-1369544721</v>
      </c>
      <c r="AM245" s="11">
        <v>-36519836</v>
      </c>
      <c r="AN245" s="11">
        <v>5156146798</v>
      </c>
      <c r="AO245" s="11">
        <v>-6360449531</v>
      </c>
      <c r="AP245" s="11">
        <v>-1204302733</v>
      </c>
      <c r="AQ245" s="11">
        <v>1354871981</v>
      </c>
      <c r="AR245" s="11">
        <v>-2190879487</v>
      </c>
      <c r="AS245" s="11">
        <v>-836007506</v>
      </c>
      <c r="AT245" s="11">
        <v>406765439</v>
      </c>
      <c r="AU245" s="11">
        <v>-582310311</v>
      </c>
      <c r="AV245" s="11">
        <v>-175544872</v>
      </c>
    </row>
    <row r="246" spans="1:48" x14ac:dyDescent="0.2">
      <c r="A246" s="8">
        <f>DATE(C246,F246,E246)</f>
        <v>38990</v>
      </c>
      <c r="B246" s="7" t="s">
        <v>34</v>
      </c>
      <c r="C246" s="9">
        <v>2006</v>
      </c>
      <c r="D246" s="10">
        <f t="shared" si="8"/>
        <v>3</v>
      </c>
      <c r="E246" s="7">
        <f t="shared" si="9"/>
        <v>30</v>
      </c>
      <c r="F246" s="7">
        <f t="shared" si="10"/>
        <v>9</v>
      </c>
      <c r="G246" s="7" t="s">
        <v>166</v>
      </c>
      <c r="H246" s="11">
        <v>473668947</v>
      </c>
      <c r="I246" s="11">
        <v>2099328838</v>
      </c>
      <c r="J246" s="11">
        <v>943972578</v>
      </c>
      <c r="K246" s="11">
        <v>5843566993</v>
      </c>
      <c r="L246" s="11">
        <v>1359697970</v>
      </c>
      <c r="M246" s="11">
        <v>384284534</v>
      </c>
      <c r="N246" s="11">
        <v>11104519859</v>
      </c>
      <c r="O246" s="11">
        <v>156004430</v>
      </c>
      <c r="P246" s="11">
        <v>1648976376</v>
      </c>
      <c r="Q246" s="11">
        <v>885990306</v>
      </c>
      <c r="R246" s="11">
        <v>5421340754</v>
      </c>
      <c r="S246" s="11">
        <v>2051257699</v>
      </c>
      <c r="T246" s="11">
        <v>940950294</v>
      </c>
      <c r="U246" s="11">
        <v>11104519859</v>
      </c>
      <c r="V246" s="11">
        <v>317664517</v>
      </c>
      <c r="W246" s="11">
        <v>450352462</v>
      </c>
      <c r="X246" s="11">
        <v>57982271</v>
      </c>
      <c r="Y246" s="11">
        <v>422226239</v>
      </c>
      <c r="Z246" s="11">
        <v>-691559729</v>
      </c>
      <c r="AA246" s="11">
        <v>-556665760</v>
      </c>
      <c r="AB246" s="11" t="s">
        <v>12</v>
      </c>
      <c r="AC246" s="11"/>
      <c r="AD246" s="11" t="s">
        <v>34</v>
      </c>
      <c r="AE246" s="11">
        <v>473668947</v>
      </c>
      <c r="AF246" s="11">
        <v>-156004430</v>
      </c>
      <c r="AG246" s="11">
        <v>317664517</v>
      </c>
      <c r="AH246" s="11">
        <v>2099328838</v>
      </c>
      <c r="AI246" s="11">
        <v>-1648976376</v>
      </c>
      <c r="AJ246" s="11">
        <v>450352462</v>
      </c>
      <c r="AK246" s="11">
        <v>943972578</v>
      </c>
      <c r="AL246" s="11">
        <v>-885990306</v>
      </c>
      <c r="AM246" s="11">
        <v>57982271</v>
      </c>
      <c r="AN246" s="11">
        <v>5843566993</v>
      </c>
      <c r="AO246" s="11">
        <v>-5421340754</v>
      </c>
      <c r="AP246" s="11">
        <v>422226239</v>
      </c>
      <c r="AQ246" s="11">
        <v>1359697970</v>
      </c>
      <c r="AR246" s="11">
        <v>-2051257699</v>
      </c>
      <c r="AS246" s="11">
        <v>-691559729</v>
      </c>
      <c r="AT246" s="11">
        <v>384284534</v>
      </c>
      <c r="AU246" s="11">
        <v>-940950294</v>
      </c>
      <c r="AV246" s="11">
        <v>-556665760</v>
      </c>
    </row>
    <row r="247" spans="1:48" x14ac:dyDescent="0.2">
      <c r="A247" s="8">
        <f>DATE(C247,F247,E247)</f>
        <v>39082</v>
      </c>
      <c r="B247" s="7" t="s">
        <v>35</v>
      </c>
      <c r="C247" s="9">
        <v>2006</v>
      </c>
      <c r="D247" s="10">
        <f t="shared" si="8"/>
        <v>4</v>
      </c>
      <c r="E247" s="7">
        <f t="shared" si="9"/>
        <v>31</v>
      </c>
      <c r="F247" s="7">
        <f t="shared" si="10"/>
        <v>12</v>
      </c>
      <c r="G247" s="7" t="s">
        <v>166</v>
      </c>
      <c r="H247" s="11">
        <v>360814425</v>
      </c>
      <c r="I247" s="11">
        <v>3869309890</v>
      </c>
      <c r="J247" s="11">
        <v>1602519758</v>
      </c>
      <c r="K247" s="11">
        <v>6439964979</v>
      </c>
      <c r="L247" s="11">
        <v>1432880760</v>
      </c>
      <c r="M247" s="11">
        <v>397662193</v>
      </c>
      <c r="N247" s="11">
        <v>14103152005</v>
      </c>
      <c r="O247" s="11">
        <v>333817367</v>
      </c>
      <c r="P247" s="11">
        <v>2032890900</v>
      </c>
      <c r="Q247" s="11">
        <v>1538977359</v>
      </c>
      <c r="R247" s="11">
        <v>5978485952</v>
      </c>
      <c r="S247" s="11">
        <v>2745851593</v>
      </c>
      <c r="T247" s="11">
        <v>1473128835</v>
      </c>
      <c r="U247" s="11">
        <v>14103152005</v>
      </c>
      <c r="V247" s="11">
        <v>26997058</v>
      </c>
      <c r="W247" s="11">
        <v>1836418990</v>
      </c>
      <c r="X247" s="11">
        <v>63542399</v>
      </c>
      <c r="Y247" s="11">
        <v>461479028</v>
      </c>
      <c r="Z247" s="11">
        <v>-1312970833</v>
      </c>
      <c r="AA247" s="11">
        <v>-1075466642</v>
      </c>
      <c r="AB247" s="11" t="s">
        <v>12</v>
      </c>
      <c r="AC247" s="11"/>
      <c r="AD247" s="11" t="s">
        <v>35</v>
      </c>
      <c r="AE247" s="11">
        <v>360814425</v>
      </c>
      <c r="AF247" s="11">
        <v>-333817367</v>
      </c>
      <c r="AG247" s="11">
        <v>26997058</v>
      </c>
      <c r="AH247" s="11">
        <v>3869309890</v>
      </c>
      <c r="AI247" s="11">
        <v>-2032890900</v>
      </c>
      <c r="AJ247" s="11">
        <v>1836418990</v>
      </c>
      <c r="AK247" s="11">
        <v>1602519758</v>
      </c>
      <c r="AL247" s="11">
        <v>-1538977359</v>
      </c>
      <c r="AM247" s="11">
        <v>63542399</v>
      </c>
      <c r="AN247" s="11">
        <v>6439964979</v>
      </c>
      <c r="AO247" s="11">
        <v>-5978485952</v>
      </c>
      <c r="AP247" s="11">
        <v>461479028</v>
      </c>
      <c r="AQ247" s="11">
        <v>1432880760</v>
      </c>
      <c r="AR247" s="11">
        <v>-2745851593</v>
      </c>
      <c r="AS247" s="11">
        <v>-1312970833</v>
      </c>
      <c r="AT247" s="11">
        <v>397662193</v>
      </c>
      <c r="AU247" s="11">
        <v>-1473128835</v>
      </c>
      <c r="AV247" s="11">
        <v>-1075466642</v>
      </c>
    </row>
    <row r="248" spans="1:48" x14ac:dyDescent="0.2">
      <c r="A248" s="8">
        <f>DATE(C248,F248,E248)</f>
        <v>39172</v>
      </c>
      <c r="B248" s="7" t="s">
        <v>36</v>
      </c>
      <c r="C248" s="9">
        <v>2007</v>
      </c>
      <c r="D248" s="10">
        <f t="shared" si="8"/>
        <v>1</v>
      </c>
      <c r="E248" s="7">
        <f t="shared" si="9"/>
        <v>31</v>
      </c>
      <c r="F248" s="7">
        <f t="shared" si="10"/>
        <v>3</v>
      </c>
      <c r="G248" s="7" t="s">
        <v>166</v>
      </c>
      <c r="H248" s="11">
        <v>670976950</v>
      </c>
      <c r="I248" s="11">
        <v>4809383961</v>
      </c>
      <c r="J248" s="11">
        <v>1351462118</v>
      </c>
      <c r="K248" s="11">
        <v>6346059203</v>
      </c>
      <c r="L248" s="11">
        <v>846550467</v>
      </c>
      <c r="M248" s="11">
        <v>187708825</v>
      </c>
      <c r="N248" s="11">
        <v>14212141524</v>
      </c>
      <c r="O248" s="11">
        <v>215039287</v>
      </c>
      <c r="P248" s="11">
        <v>4254795437</v>
      </c>
      <c r="Q248" s="11">
        <v>537050386</v>
      </c>
      <c r="R248" s="11">
        <v>6711845681</v>
      </c>
      <c r="S248" s="11">
        <v>1651305055</v>
      </c>
      <c r="T248" s="11">
        <v>842105677</v>
      </c>
      <c r="U248" s="11">
        <v>14212141524</v>
      </c>
      <c r="V248" s="11">
        <v>455937663</v>
      </c>
      <c r="W248" s="11">
        <v>554588524</v>
      </c>
      <c r="X248" s="11">
        <v>814411731</v>
      </c>
      <c r="Y248" s="11">
        <v>-365786478</v>
      </c>
      <c r="Z248" s="11">
        <v>-804754588</v>
      </c>
      <c r="AA248" s="11">
        <v>-654396852</v>
      </c>
      <c r="AB248" s="11" t="s">
        <v>12</v>
      </c>
      <c r="AC248" s="11"/>
      <c r="AD248" s="11" t="s">
        <v>36</v>
      </c>
      <c r="AE248" s="11">
        <v>670976950</v>
      </c>
      <c r="AF248" s="11">
        <v>-215039287</v>
      </c>
      <c r="AG248" s="11">
        <v>455937663</v>
      </c>
      <c r="AH248" s="11">
        <v>4809383961</v>
      </c>
      <c r="AI248" s="11">
        <v>-4254795437</v>
      </c>
      <c r="AJ248" s="11">
        <v>554588524</v>
      </c>
      <c r="AK248" s="11">
        <v>1351462118</v>
      </c>
      <c r="AL248" s="11">
        <v>-537050386</v>
      </c>
      <c r="AM248" s="11">
        <v>814411731</v>
      </c>
      <c r="AN248" s="11">
        <v>6346059203</v>
      </c>
      <c r="AO248" s="11">
        <v>-6711845681</v>
      </c>
      <c r="AP248" s="11">
        <v>-365786478</v>
      </c>
      <c r="AQ248" s="11">
        <v>846550467</v>
      </c>
      <c r="AR248" s="11">
        <v>-1651305055</v>
      </c>
      <c r="AS248" s="11">
        <v>-804754588</v>
      </c>
      <c r="AT248" s="11">
        <v>187708825</v>
      </c>
      <c r="AU248" s="11">
        <v>-842105677</v>
      </c>
      <c r="AV248" s="11">
        <v>-654396852</v>
      </c>
    </row>
    <row r="249" spans="1:48" x14ac:dyDescent="0.2">
      <c r="A249" s="8">
        <f>DATE(C249,F249,E249)</f>
        <v>39263</v>
      </c>
      <c r="B249" s="7" t="s">
        <v>37</v>
      </c>
      <c r="C249" s="9">
        <v>2007</v>
      </c>
      <c r="D249" s="10">
        <f t="shared" si="8"/>
        <v>2</v>
      </c>
      <c r="E249" s="7">
        <f t="shared" si="9"/>
        <v>30</v>
      </c>
      <c r="F249" s="7">
        <f t="shared" si="10"/>
        <v>6</v>
      </c>
      <c r="G249" s="7" t="s">
        <v>166</v>
      </c>
      <c r="H249" s="11">
        <v>362363099</v>
      </c>
      <c r="I249" s="11">
        <v>6890724740</v>
      </c>
      <c r="J249" s="11">
        <v>1658145043</v>
      </c>
      <c r="K249" s="11">
        <v>6281509167</v>
      </c>
      <c r="L249" s="11">
        <v>1006714784</v>
      </c>
      <c r="M249" s="11">
        <v>202679046</v>
      </c>
      <c r="N249" s="11">
        <v>16402135878</v>
      </c>
      <c r="O249" s="11">
        <v>430884656</v>
      </c>
      <c r="P249" s="11">
        <v>6354215847</v>
      </c>
      <c r="Q249" s="11">
        <v>704133691</v>
      </c>
      <c r="R249" s="11">
        <v>6014938276</v>
      </c>
      <c r="S249" s="11">
        <v>2306606313</v>
      </c>
      <c r="T249" s="11">
        <v>591357095</v>
      </c>
      <c r="U249" s="11">
        <v>16402135878</v>
      </c>
      <c r="V249" s="11">
        <v>-68521558</v>
      </c>
      <c r="W249" s="11">
        <v>536508894</v>
      </c>
      <c r="X249" s="11">
        <v>954011352</v>
      </c>
      <c r="Y249" s="11">
        <v>266570890</v>
      </c>
      <c r="Z249" s="11">
        <v>-1299891529</v>
      </c>
      <c r="AA249" s="11">
        <v>-388678050</v>
      </c>
      <c r="AB249" s="11" t="s">
        <v>12</v>
      </c>
      <c r="AC249" s="11"/>
      <c r="AD249" s="11" t="s">
        <v>37</v>
      </c>
      <c r="AE249" s="11">
        <v>362363099</v>
      </c>
      <c r="AF249" s="11">
        <v>-430884656</v>
      </c>
      <c r="AG249" s="11">
        <v>-68521558</v>
      </c>
      <c r="AH249" s="11">
        <v>6890724740</v>
      </c>
      <c r="AI249" s="11">
        <v>-6354215847</v>
      </c>
      <c r="AJ249" s="11">
        <v>536508894</v>
      </c>
      <c r="AK249" s="11">
        <v>1658145043</v>
      </c>
      <c r="AL249" s="11">
        <v>-704133691</v>
      </c>
      <c r="AM249" s="11">
        <v>954011352</v>
      </c>
      <c r="AN249" s="11">
        <v>6281509167</v>
      </c>
      <c r="AO249" s="11">
        <v>-6014938276</v>
      </c>
      <c r="AP249" s="11">
        <v>266570890</v>
      </c>
      <c r="AQ249" s="11">
        <v>1006714784</v>
      </c>
      <c r="AR249" s="11">
        <v>-2306606313</v>
      </c>
      <c r="AS249" s="11">
        <v>-1299891529</v>
      </c>
      <c r="AT249" s="11">
        <v>202679046</v>
      </c>
      <c r="AU249" s="11">
        <v>-591357095</v>
      </c>
      <c r="AV249" s="11">
        <v>-388678050</v>
      </c>
    </row>
    <row r="250" spans="1:48" x14ac:dyDescent="0.2">
      <c r="A250" s="8">
        <f>DATE(C250,F250,E250)</f>
        <v>39355</v>
      </c>
      <c r="B250" s="7" t="s">
        <v>38</v>
      </c>
      <c r="C250" s="9">
        <v>2007</v>
      </c>
      <c r="D250" s="10">
        <f t="shared" si="8"/>
        <v>3</v>
      </c>
      <c r="E250" s="7">
        <f t="shared" si="9"/>
        <v>30</v>
      </c>
      <c r="F250" s="7">
        <f t="shared" si="10"/>
        <v>9</v>
      </c>
      <c r="G250" s="7" t="s">
        <v>166</v>
      </c>
      <c r="H250" s="11">
        <v>1143680848</v>
      </c>
      <c r="I250" s="11">
        <v>6637986851</v>
      </c>
      <c r="J250" s="11">
        <v>2817193071</v>
      </c>
      <c r="K250" s="11">
        <v>6549673306</v>
      </c>
      <c r="L250" s="11">
        <v>1313349750</v>
      </c>
      <c r="M250" s="11">
        <v>241568708</v>
      </c>
      <c r="N250" s="11">
        <v>18703452533</v>
      </c>
      <c r="O250" s="11">
        <v>2323615450</v>
      </c>
      <c r="P250" s="11">
        <v>3926221938</v>
      </c>
      <c r="Q250" s="11">
        <v>563713278</v>
      </c>
      <c r="R250" s="11">
        <v>9146069125</v>
      </c>
      <c r="S250" s="11">
        <v>2024453500</v>
      </c>
      <c r="T250" s="11">
        <v>719379241</v>
      </c>
      <c r="U250" s="11">
        <v>18703452533</v>
      </c>
      <c r="V250" s="11">
        <v>-1179934602</v>
      </c>
      <c r="W250" s="11">
        <v>2711764912</v>
      </c>
      <c r="X250" s="11">
        <v>2253479793</v>
      </c>
      <c r="Y250" s="11">
        <v>-2596395820</v>
      </c>
      <c r="Z250" s="11">
        <v>-711103750</v>
      </c>
      <c r="AA250" s="11">
        <v>-477810533</v>
      </c>
      <c r="AB250" s="11" t="s">
        <v>12</v>
      </c>
      <c r="AC250" s="11"/>
      <c r="AD250" s="11" t="s">
        <v>38</v>
      </c>
      <c r="AE250" s="11">
        <v>1143680848</v>
      </c>
      <c r="AF250" s="11">
        <v>-2323615450</v>
      </c>
      <c r="AG250" s="11">
        <v>-1179934602</v>
      </c>
      <c r="AH250" s="11">
        <v>6637986851</v>
      </c>
      <c r="AI250" s="11">
        <v>-3926221938</v>
      </c>
      <c r="AJ250" s="11">
        <v>2711764912</v>
      </c>
      <c r="AK250" s="11">
        <v>2817193071</v>
      </c>
      <c r="AL250" s="11">
        <v>-563713278</v>
      </c>
      <c r="AM250" s="11">
        <v>2253479793</v>
      </c>
      <c r="AN250" s="11">
        <v>6549673306</v>
      </c>
      <c r="AO250" s="11">
        <v>-9146069125</v>
      </c>
      <c r="AP250" s="11">
        <v>-2596395820</v>
      </c>
      <c r="AQ250" s="11">
        <v>1313349750</v>
      </c>
      <c r="AR250" s="11">
        <v>-2024453500</v>
      </c>
      <c r="AS250" s="11">
        <v>-711103750</v>
      </c>
      <c r="AT250" s="11">
        <v>241568708</v>
      </c>
      <c r="AU250" s="11">
        <v>-719379241</v>
      </c>
      <c r="AV250" s="11">
        <v>-477810533</v>
      </c>
    </row>
    <row r="251" spans="1:48" x14ac:dyDescent="0.2">
      <c r="A251" s="8">
        <f>DATE(C251,F251,E251)</f>
        <v>39447</v>
      </c>
      <c r="B251" s="7" t="s">
        <v>39</v>
      </c>
      <c r="C251" s="9">
        <v>2007</v>
      </c>
      <c r="D251" s="10">
        <f t="shared" si="8"/>
        <v>4</v>
      </c>
      <c r="E251" s="7">
        <f t="shared" si="9"/>
        <v>31</v>
      </c>
      <c r="F251" s="7">
        <f t="shared" si="10"/>
        <v>12</v>
      </c>
      <c r="G251" s="7" t="s">
        <v>166</v>
      </c>
      <c r="H251" s="11">
        <v>296402514</v>
      </c>
      <c r="I251" s="11">
        <v>3549005859</v>
      </c>
      <c r="J251" s="11">
        <v>952096089</v>
      </c>
      <c r="K251" s="11">
        <v>5539449806</v>
      </c>
      <c r="L251" s="11">
        <v>1327368300</v>
      </c>
      <c r="M251" s="11">
        <v>298865983</v>
      </c>
      <c r="N251" s="11">
        <v>11963188550</v>
      </c>
      <c r="O251" s="11">
        <v>563534663</v>
      </c>
      <c r="P251" s="11">
        <v>1949962608</v>
      </c>
      <c r="Q251" s="11">
        <v>874339926</v>
      </c>
      <c r="R251" s="11">
        <v>5397128990</v>
      </c>
      <c r="S251" s="11">
        <v>2558790274</v>
      </c>
      <c r="T251" s="11">
        <v>619432089</v>
      </c>
      <c r="U251" s="11">
        <v>11963188550</v>
      </c>
      <c r="V251" s="11">
        <v>-267132148</v>
      </c>
      <c r="W251" s="11">
        <v>1599043251</v>
      </c>
      <c r="X251" s="11">
        <v>77756162</v>
      </c>
      <c r="Y251" s="11">
        <v>142320816</v>
      </c>
      <c r="Z251" s="11">
        <v>-1231421975</v>
      </c>
      <c r="AA251" s="11">
        <v>-320566107</v>
      </c>
      <c r="AB251" s="11" t="s">
        <v>12</v>
      </c>
      <c r="AC251" s="11"/>
      <c r="AD251" s="11" t="s">
        <v>39</v>
      </c>
      <c r="AE251" s="11">
        <v>296402514</v>
      </c>
      <c r="AF251" s="11">
        <v>-563534663</v>
      </c>
      <c r="AG251" s="11">
        <v>-267132148</v>
      </c>
      <c r="AH251" s="11">
        <v>3549005859</v>
      </c>
      <c r="AI251" s="11">
        <v>-1949962608</v>
      </c>
      <c r="AJ251" s="11">
        <v>1599043251</v>
      </c>
      <c r="AK251" s="11">
        <v>952096089</v>
      </c>
      <c r="AL251" s="11">
        <v>-874339926</v>
      </c>
      <c r="AM251" s="11">
        <v>77756162</v>
      </c>
      <c r="AN251" s="11">
        <v>5539449806</v>
      </c>
      <c r="AO251" s="11">
        <v>-5397128990</v>
      </c>
      <c r="AP251" s="11">
        <v>142320816</v>
      </c>
      <c r="AQ251" s="11">
        <v>1327368300</v>
      </c>
      <c r="AR251" s="11">
        <v>-2558790274</v>
      </c>
      <c r="AS251" s="11">
        <v>-1231421975</v>
      </c>
      <c r="AT251" s="11">
        <v>298865983</v>
      </c>
      <c r="AU251" s="11">
        <v>-619432089</v>
      </c>
      <c r="AV251" s="11">
        <v>-320566107</v>
      </c>
    </row>
    <row r="252" spans="1:48" x14ac:dyDescent="0.2">
      <c r="A252" s="8">
        <f>DATE(C252,F252,E252)</f>
        <v>39538</v>
      </c>
      <c r="B252" s="7" t="s">
        <v>40</v>
      </c>
      <c r="C252" s="9">
        <v>2008</v>
      </c>
      <c r="D252" s="10">
        <f t="shared" si="8"/>
        <v>1</v>
      </c>
      <c r="E252" s="7">
        <f t="shared" si="9"/>
        <v>31</v>
      </c>
      <c r="F252" s="7">
        <f t="shared" si="10"/>
        <v>3</v>
      </c>
      <c r="G252" s="7" t="s">
        <v>166</v>
      </c>
      <c r="H252" s="11">
        <v>326332200</v>
      </c>
      <c r="I252" s="11">
        <v>3551356632</v>
      </c>
      <c r="J252" s="11">
        <v>489059768</v>
      </c>
      <c r="K252" s="11">
        <v>3912544048</v>
      </c>
      <c r="L252" s="11">
        <v>937150357</v>
      </c>
      <c r="M252" s="11">
        <v>301245444</v>
      </c>
      <c r="N252" s="11">
        <v>9517688449</v>
      </c>
      <c r="O252" s="11">
        <v>214664497</v>
      </c>
      <c r="P252" s="11">
        <v>2307676574</v>
      </c>
      <c r="Q252" s="11">
        <v>501558741</v>
      </c>
      <c r="R252" s="11">
        <v>4280968023</v>
      </c>
      <c r="S252" s="11">
        <v>1550222487</v>
      </c>
      <c r="T252" s="11">
        <v>662598128</v>
      </c>
      <c r="U252" s="11">
        <v>9517688449</v>
      </c>
      <c r="V252" s="11">
        <v>111667703</v>
      </c>
      <c r="W252" s="11">
        <v>1243680058</v>
      </c>
      <c r="X252" s="11">
        <v>-12498972</v>
      </c>
      <c r="Y252" s="11">
        <v>-368423975</v>
      </c>
      <c r="Z252" s="11">
        <v>-613072130</v>
      </c>
      <c r="AA252" s="11">
        <v>-361352684</v>
      </c>
      <c r="AB252" s="11" t="s">
        <v>12</v>
      </c>
      <c r="AC252" s="11"/>
      <c r="AD252" s="11" t="s">
        <v>40</v>
      </c>
      <c r="AE252" s="11">
        <v>326332200</v>
      </c>
      <c r="AF252" s="11">
        <v>-214664497</v>
      </c>
      <c r="AG252" s="11">
        <v>111667703</v>
      </c>
      <c r="AH252" s="11">
        <v>3551356632</v>
      </c>
      <c r="AI252" s="11">
        <v>-2307676574</v>
      </c>
      <c r="AJ252" s="11">
        <v>1243680058</v>
      </c>
      <c r="AK252" s="11">
        <v>489059768</v>
      </c>
      <c r="AL252" s="11">
        <v>-501558741</v>
      </c>
      <c r="AM252" s="11">
        <v>-12498972</v>
      </c>
      <c r="AN252" s="11">
        <v>3912544048</v>
      </c>
      <c r="AO252" s="11">
        <v>-4280968023</v>
      </c>
      <c r="AP252" s="11">
        <v>-368423975</v>
      </c>
      <c r="AQ252" s="11">
        <v>937150357</v>
      </c>
      <c r="AR252" s="11">
        <v>-1550222487</v>
      </c>
      <c r="AS252" s="11">
        <v>-613072130</v>
      </c>
      <c r="AT252" s="11">
        <v>301245444</v>
      </c>
      <c r="AU252" s="11">
        <v>-662598128</v>
      </c>
      <c r="AV252" s="11">
        <v>-361352684</v>
      </c>
    </row>
    <row r="253" spans="1:48" x14ac:dyDescent="0.2">
      <c r="A253" s="8">
        <f>DATE(C253,F253,E253)</f>
        <v>39629</v>
      </c>
      <c r="B253" s="7" t="s">
        <v>41</v>
      </c>
      <c r="C253" s="9">
        <v>2008</v>
      </c>
      <c r="D253" s="10">
        <f t="shared" si="8"/>
        <v>2</v>
      </c>
      <c r="E253" s="7">
        <f t="shared" si="9"/>
        <v>30</v>
      </c>
      <c r="F253" s="7">
        <f t="shared" si="10"/>
        <v>6</v>
      </c>
      <c r="G253" s="7" t="s">
        <v>166</v>
      </c>
      <c r="H253" s="11">
        <v>78165124</v>
      </c>
      <c r="I253" s="11">
        <v>1589627809</v>
      </c>
      <c r="J253" s="11">
        <v>313931399</v>
      </c>
      <c r="K253" s="11">
        <v>3551498697</v>
      </c>
      <c r="L253" s="11">
        <v>1055114740</v>
      </c>
      <c r="M253" s="11">
        <v>193578218</v>
      </c>
      <c r="N253" s="11">
        <v>6781915987</v>
      </c>
      <c r="O253" s="11">
        <v>40903500</v>
      </c>
      <c r="P253" s="11">
        <v>846518460</v>
      </c>
      <c r="Q253" s="11">
        <v>713661381</v>
      </c>
      <c r="R253" s="11">
        <v>3134288262</v>
      </c>
      <c r="S253" s="11">
        <v>1449646919</v>
      </c>
      <c r="T253" s="11">
        <v>596897464</v>
      </c>
      <c r="U253" s="11">
        <v>6781915987</v>
      </c>
      <c r="V253" s="11">
        <v>37261624</v>
      </c>
      <c r="W253" s="11">
        <v>743109349</v>
      </c>
      <c r="X253" s="11">
        <v>-399729982</v>
      </c>
      <c r="Y253" s="11">
        <v>417210435</v>
      </c>
      <c r="Z253" s="11">
        <v>-394532180</v>
      </c>
      <c r="AA253" s="11">
        <v>-403319245</v>
      </c>
      <c r="AB253" s="11" t="s">
        <v>12</v>
      </c>
      <c r="AC253" s="11"/>
      <c r="AD253" s="11" t="s">
        <v>41</v>
      </c>
      <c r="AE253" s="11">
        <v>78165124</v>
      </c>
      <c r="AF253" s="11">
        <v>-40903500</v>
      </c>
      <c r="AG253" s="11">
        <v>37261624</v>
      </c>
      <c r="AH253" s="11">
        <v>1589627809</v>
      </c>
      <c r="AI253" s="11">
        <v>-846518460</v>
      </c>
      <c r="AJ253" s="11">
        <v>743109349</v>
      </c>
      <c r="AK253" s="11">
        <v>313931399</v>
      </c>
      <c r="AL253" s="11">
        <v>-713661381</v>
      </c>
      <c r="AM253" s="11">
        <v>-399729982</v>
      </c>
      <c r="AN253" s="11">
        <v>3551498697</v>
      </c>
      <c r="AO253" s="11">
        <v>-3134288262</v>
      </c>
      <c r="AP253" s="11">
        <v>417210435</v>
      </c>
      <c r="AQ253" s="11">
        <v>1055114740</v>
      </c>
      <c r="AR253" s="11">
        <v>-1449646919</v>
      </c>
      <c r="AS253" s="11">
        <v>-394532180</v>
      </c>
      <c r="AT253" s="11">
        <v>193578218</v>
      </c>
      <c r="AU253" s="11">
        <v>-596897464</v>
      </c>
      <c r="AV253" s="11">
        <v>-403319245</v>
      </c>
    </row>
    <row r="254" spans="1:48" x14ac:dyDescent="0.2">
      <c r="A254" s="8">
        <f>DATE(C254,F254,E254)</f>
        <v>39721</v>
      </c>
      <c r="B254" s="7" t="s">
        <v>42</v>
      </c>
      <c r="C254" s="9">
        <v>2008</v>
      </c>
      <c r="D254" s="10">
        <f t="shared" si="8"/>
        <v>3</v>
      </c>
      <c r="E254" s="7">
        <f t="shared" si="9"/>
        <v>30</v>
      </c>
      <c r="F254" s="7">
        <f t="shared" si="10"/>
        <v>9</v>
      </c>
      <c r="G254" s="7" t="s">
        <v>166</v>
      </c>
      <c r="H254" s="11">
        <v>363805114</v>
      </c>
      <c r="I254" s="11">
        <v>1244582993</v>
      </c>
      <c r="J254" s="11">
        <v>439684971</v>
      </c>
      <c r="K254" s="11">
        <v>2779675023</v>
      </c>
      <c r="L254" s="11">
        <v>1168700445</v>
      </c>
      <c r="M254" s="11">
        <v>166744860</v>
      </c>
      <c r="N254" s="11">
        <v>6163193406</v>
      </c>
      <c r="O254" s="11">
        <v>129665551</v>
      </c>
      <c r="P254" s="11">
        <v>892620126</v>
      </c>
      <c r="Q254" s="11">
        <v>464519590</v>
      </c>
      <c r="R254" s="11">
        <v>2963275468</v>
      </c>
      <c r="S254" s="11">
        <v>1240817061</v>
      </c>
      <c r="T254" s="11">
        <v>472295609</v>
      </c>
      <c r="U254" s="11">
        <v>6163193406</v>
      </c>
      <c r="V254" s="11">
        <v>234139563</v>
      </c>
      <c r="W254" s="11">
        <v>351962866</v>
      </c>
      <c r="X254" s="11">
        <v>-24834619</v>
      </c>
      <c r="Y254" s="11">
        <v>-183600445</v>
      </c>
      <c r="Z254" s="11">
        <v>-72116616</v>
      </c>
      <c r="AA254" s="11">
        <v>-305550749</v>
      </c>
      <c r="AB254" s="11" t="s">
        <v>12</v>
      </c>
      <c r="AC254" s="11"/>
      <c r="AD254" s="11" t="s">
        <v>42</v>
      </c>
      <c r="AE254" s="11">
        <v>363805114</v>
      </c>
      <c r="AF254" s="11">
        <v>-129665551</v>
      </c>
      <c r="AG254" s="11">
        <v>234139563</v>
      </c>
      <c r="AH254" s="11">
        <v>1244582993</v>
      </c>
      <c r="AI254" s="11">
        <v>-892620126</v>
      </c>
      <c r="AJ254" s="11">
        <v>351962866</v>
      </c>
      <c r="AK254" s="11">
        <v>439684971</v>
      </c>
      <c r="AL254" s="11">
        <v>-464519590</v>
      </c>
      <c r="AM254" s="11">
        <v>-24834619</v>
      </c>
      <c r="AN254" s="11">
        <v>2779675023</v>
      </c>
      <c r="AO254" s="11">
        <v>-2963275468</v>
      </c>
      <c r="AP254" s="11">
        <v>-183600445</v>
      </c>
      <c r="AQ254" s="11">
        <v>1168700445</v>
      </c>
      <c r="AR254" s="11">
        <v>-1240817061</v>
      </c>
      <c r="AS254" s="11">
        <v>-72116616</v>
      </c>
      <c r="AT254" s="11">
        <v>166744860</v>
      </c>
      <c r="AU254" s="11">
        <v>-472295609</v>
      </c>
      <c r="AV254" s="11">
        <v>-305550749</v>
      </c>
    </row>
    <row r="255" spans="1:48" x14ac:dyDescent="0.2">
      <c r="A255" s="8">
        <f>DATE(C255,F255,E255)</f>
        <v>39813</v>
      </c>
      <c r="B255" s="7" t="s">
        <v>43</v>
      </c>
      <c r="C255" s="9">
        <v>2008</v>
      </c>
      <c r="D255" s="10">
        <f t="shared" si="8"/>
        <v>4</v>
      </c>
      <c r="E255" s="7">
        <f t="shared" si="9"/>
        <v>31</v>
      </c>
      <c r="F255" s="7">
        <f t="shared" si="10"/>
        <v>12</v>
      </c>
      <c r="G255" s="7" t="s">
        <v>166</v>
      </c>
      <c r="H255" s="11">
        <v>28977340</v>
      </c>
      <c r="I255" s="11">
        <v>812504185</v>
      </c>
      <c r="J255" s="11">
        <v>227809141</v>
      </c>
      <c r="K255" s="11">
        <v>1773729680</v>
      </c>
      <c r="L255" s="11">
        <v>909562853</v>
      </c>
      <c r="M255" s="11">
        <v>169260395</v>
      </c>
      <c r="N255" s="11">
        <v>3921843593</v>
      </c>
      <c r="O255" s="11">
        <v>195437749</v>
      </c>
      <c r="P255" s="11">
        <v>490250775</v>
      </c>
      <c r="Q255" s="11">
        <v>304006667</v>
      </c>
      <c r="R255" s="11">
        <v>1828766583</v>
      </c>
      <c r="S255" s="11">
        <v>844150866</v>
      </c>
      <c r="T255" s="11">
        <v>259230953</v>
      </c>
      <c r="U255" s="11">
        <v>3921843593</v>
      </c>
      <c r="V255" s="11">
        <v>-166460409</v>
      </c>
      <c r="W255" s="11">
        <v>322253410</v>
      </c>
      <c r="X255" s="11">
        <v>-76197526</v>
      </c>
      <c r="Y255" s="11">
        <v>-55036903</v>
      </c>
      <c r="Z255" s="11">
        <v>65411986</v>
      </c>
      <c r="AA255" s="11">
        <v>-89970558</v>
      </c>
      <c r="AB255" s="11" t="s">
        <v>12</v>
      </c>
      <c r="AC255" s="11"/>
      <c r="AD255" s="11" t="s">
        <v>43</v>
      </c>
      <c r="AE255" s="11">
        <v>28977340</v>
      </c>
      <c r="AF255" s="11">
        <v>-195437749</v>
      </c>
      <c r="AG255" s="11">
        <v>-166460409</v>
      </c>
      <c r="AH255" s="11">
        <v>812504185</v>
      </c>
      <c r="AI255" s="11">
        <v>-490250775</v>
      </c>
      <c r="AJ255" s="11">
        <v>322253410</v>
      </c>
      <c r="AK255" s="11">
        <v>227809141</v>
      </c>
      <c r="AL255" s="11">
        <v>-304006667</v>
      </c>
      <c r="AM255" s="11">
        <v>-76197526</v>
      </c>
      <c r="AN255" s="11">
        <v>1773729680</v>
      </c>
      <c r="AO255" s="11">
        <v>-1828766583</v>
      </c>
      <c r="AP255" s="11">
        <v>-55036903</v>
      </c>
      <c r="AQ255" s="11">
        <v>909562853</v>
      </c>
      <c r="AR255" s="11">
        <v>-844150866</v>
      </c>
      <c r="AS255" s="11">
        <v>65411986</v>
      </c>
      <c r="AT255" s="11">
        <v>169260395</v>
      </c>
      <c r="AU255" s="11">
        <v>-259230953</v>
      </c>
      <c r="AV255" s="11">
        <v>-89970558</v>
      </c>
    </row>
    <row r="256" spans="1:48" x14ac:dyDescent="0.2">
      <c r="A256" s="8">
        <f>DATE(C256,F256,E256)</f>
        <v>39903</v>
      </c>
      <c r="B256" s="7" t="s">
        <v>44</v>
      </c>
      <c r="C256" s="9">
        <v>2009</v>
      </c>
      <c r="D256" s="10">
        <f t="shared" si="8"/>
        <v>1</v>
      </c>
      <c r="E256" s="7">
        <f t="shared" si="9"/>
        <v>31</v>
      </c>
      <c r="F256" s="7">
        <f t="shared" si="10"/>
        <v>3</v>
      </c>
      <c r="G256" s="7" t="s">
        <v>166</v>
      </c>
      <c r="H256" s="11">
        <v>60341500</v>
      </c>
      <c r="I256" s="11">
        <v>202659071</v>
      </c>
      <c r="J256" s="11">
        <v>134350900</v>
      </c>
      <c r="K256" s="11">
        <v>729474150</v>
      </c>
      <c r="L256" s="11">
        <v>524772868</v>
      </c>
      <c r="M256" s="11">
        <v>118780688</v>
      </c>
      <c r="N256" s="11">
        <v>1770379177</v>
      </c>
      <c r="O256" s="11">
        <v>11875000</v>
      </c>
      <c r="P256" s="11">
        <v>239542375</v>
      </c>
      <c r="Q256" s="11">
        <v>172156900</v>
      </c>
      <c r="R256" s="11">
        <v>868493699</v>
      </c>
      <c r="S256" s="11">
        <v>293071345</v>
      </c>
      <c r="T256" s="11">
        <v>185239858</v>
      </c>
      <c r="U256" s="11">
        <v>1770379177</v>
      </c>
      <c r="V256" s="11">
        <v>48466500</v>
      </c>
      <c r="W256" s="11">
        <v>-36883304</v>
      </c>
      <c r="X256" s="11">
        <v>-37806000</v>
      </c>
      <c r="Y256" s="11">
        <v>-139019550</v>
      </c>
      <c r="Z256" s="11">
        <v>231701524</v>
      </c>
      <c r="AA256" s="11">
        <v>-66459170</v>
      </c>
      <c r="AB256" s="11" t="s">
        <v>12</v>
      </c>
      <c r="AC256" s="11"/>
      <c r="AD256" s="11" t="s">
        <v>44</v>
      </c>
      <c r="AE256" s="11">
        <v>60341500</v>
      </c>
      <c r="AF256" s="11">
        <v>-11875000</v>
      </c>
      <c r="AG256" s="11">
        <v>48466500</v>
      </c>
      <c r="AH256" s="11">
        <v>202659071</v>
      </c>
      <c r="AI256" s="11">
        <v>-239542375</v>
      </c>
      <c r="AJ256" s="11">
        <v>-36883304</v>
      </c>
      <c r="AK256" s="11">
        <v>134350900</v>
      </c>
      <c r="AL256" s="11">
        <v>-172156900</v>
      </c>
      <c r="AM256" s="11">
        <v>-37806000</v>
      </c>
      <c r="AN256" s="11">
        <v>729474150</v>
      </c>
      <c r="AO256" s="11">
        <v>-868493699</v>
      </c>
      <c r="AP256" s="11">
        <v>-139019550</v>
      </c>
      <c r="AQ256" s="11">
        <v>524772868</v>
      </c>
      <c r="AR256" s="11">
        <v>-293071345</v>
      </c>
      <c r="AS256" s="11">
        <v>231701524</v>
      </c>
      <c r="AT256" s="11">
        <v>118780688</v>
      </c>
      <c r="AU256" s="11">
        <v>-185239858</v>
      </c>
      <c r="AV256" s="11">
        <v>-66459170</v>
      </c>
    </row>
    <row r="257" spans="1:48" x14ac:dyDescent="0.2">
      <c r="A257" s="8">
        <f>DATE(C257,F257,E257)</f>
        <v>39994</v>
      </c>
      <c r="B257" s="7" t="s">
        <v>45</v>
      </c>
      <c r="C257" s="9">
        <v>2009</v>
      </c>
      <c r="D257" s="10">
        <f t="shared" si="8"/>
        <v>2</v>
      </c>
      <c r="E257" s="7">
        <f t="shared" si="9"/>
        <v>30</v>
      </c>
      <c r="F257" s="7">
        <f t="shared" si="10"/>
        <v>6</v>
      </c>
      <c r="G257" s="7" t="s">
        <v>166</v>
      </c>
      <c r="H257" s="11">
        <v>46425000</v>
      </c>
      <c r="I257" s="11">
        <v>889917952</v>
      </c>
      <c r="J257" s="11">
        <v>62151444</v>
      </c>
      <c r="K257" s="11">
        <v>1139893494</v>
      </c>
      <c r="L257" s="11">
        <v>750649665</v>
      </c>
      <c r="M257" s="11">
        <v>70816978</v>
      </c>
      <c r="N257" s="11">
        <v>2959854534</v>
      </c>
      <c r="O257" s="11">
        <v>57439500</v>
      </c>
      <c r="P257" s="11">
        <v>467421882</v>
      </c>
      <c r="Q257" s="11">
        <v>752246318</v>
      </c>
      <c r="R257" s="11">
        <v>995855317</v>
      </c>
      <c r="S257" s="11">
        <v>509435613</v>
      </c>
      <c r="T257" s="11">
        <v>177455904</v>
      </c>
      <c r="U257" s="11">
        <v>2959854534</v>
      </c>
      <c r="V257" s="11">
        <v>-11014500</v>
      </c>
      <c r="W257" s="11">
        <v>422496070</v>
      </c>
      <c r="X257" s="11">
        <v>-690094874</v>
      </c>
      <c r="Y257" s="11">
        <v>144038177</v>
      </c>
      <c r="Z257" s="11">
        <v>241214052</v>
      </c>
      <c r="AA257" s="11">
        <v>-106638926</v>
      </c>
      <c r="AB257" s="11" t="s">
        <v>12</v>
      </c>
      <c r="AC257" s="11"/>
      <c r="AD257" s="11" t="s">
        <v>45</v>
      </c>
      <c r="AE257" s="11">
        <v>46425000</v>
      </c>
      <c r="AF257" s="11">
        <v>-57439500</v>
      </c>
      <c r="AG257" s="11">
        <v>-11014500</v>
      </c>
      <c r="AH257" s="11">
        <v>889917952</v>
      </c>
      <c r="AI257" s="11">
        <v>-467421882</v>
      </c>
      <c r="AJ257" s="11">
        <v>422496070</v>
      </c>
      <c r="AK257" s="11">
        <v>62151444</v>
      </c>
      <c r="AL257" s="11">
        <v>-752246318</v>
      </c>
      <c r="AM257" s="11">
        <v>-690094874</v>
      </c>
      <c r="AN257" s="11">
        <v>1139893494</v>
      </c>
      <c r="AO257" s="11">
        <v>-995855317</v>
      </c>
      <c r="AP257" s="11">
        <v>144038177</v>
      </c>
      <c r="AQ257" s="11">
        <v>750649665</v>
      </c>
      <c r="AR257" s="11">
        <v>-509435613</v>
      </c>
      <c r="AS257" s="11">
        <v>241214052</v>
      </c>
      <c r="AT257" s="11">
        <v>70816978</v>
      </c>
      <c r="AU257" s="11">
        <v>-177455904</v>
      </c>
      <c r="AV257" s="11">
        <v>-106638926</v>
      </c>
    </row>
    <row r="258" spans="1:48" x14ac:dyDescent="0.2">
      <c r="A258" s="8">
        <f>DATE(C258,F258,E258)</f>
        <v>40086</v>
      </c>
      <c r="B258" s="7" t="s">
        <v>46</v>
      </c>
      <c r="C258" s="9">
        <v>2009</v>
      </c>
      <c r="D258" s="10">
        <f t="shared" si="8"/>
        <v>3</v>
      </c>
      <c r="E258" s="7">
        <f t="shared" si="9"/>
        <v>30</v>
      </c>
      <c r="F258" s="7">
        <f t="shared" si="10"/>
        <v>9</v>
      </c>
      <c r="G258" s="7" t="s">
        <v>166</v>
      </c>
      <c r="H258" s="11">
        <v>81241000</v>
      </c>
      <c r="I258" s="11">
        <v>293750691</v>
      </c>
      <c r="J258" s="11">
        <v>99151780</v>
      </c>
      <c r="K258" s="11">
        <v>979934412</v>
      </c>
      <c r="L258" s="11">
        <v>823892835</v>
      </c>
      <c r="M258" s="11">
        <v>106398000</v>
      </c>
      <c r="N258" s="11">
        <v>2384368717</v>
      </c>
      <c r="O258" s="11">
        <v>27899329</v>
      </c>
      <c r="P258" s="11">
        <v>628324420</v>
      </c>
      <c r="Q258" s="11">
        <v>167155492</v>
      </c>
      <c r="R258" s="11">
        <v>1070717976</v>
      </c>
      <c r="S258" s="11">
        <v>315468000</v>
      </c>
      <c r="T258" s="11">
        <v>174803500</v>
      </c>
      <c r="U258" s="11">
        <v>2384368717</v>
      </c>
      <c r="V258" s="11">
        <v>53341670</v>
      </c>
      <c r="W258" s="11">
        <v>-334573730</v>
      </c>
      <c r="X258" s="11">
        <v>-68003712</v>
      </c>
      <c r="Y258" s="11">
        <v>-90783564</v>
      </c>
      <c r="Z258" s="11">
        <v>508424835</v>
      </c>
      <c r="AA258" s="11">
        <v>-68405500</v>
      </c>
      <c r="AB258" s="11" t="s">
        <v>12</v>
      </c>
      <c r="AC258" s="11"/>
      <c r="AD258" s="11" t="s">
        <v>46</v>
      </c>
      <c r="AE258" s="11">
        <v>81241000</v>
      </c>
      <c r="AF258" s="11">
        <v>-27899329</v>
      </c>
      <c r="AG258" s="11">
        <v>53341670</v>
      </c>
      <c r="AH258" s="11">
        <v>293750691</v>
      </c>
      <c r="AI258" s="11">
        <v>-628324420</v>
      </c>
      <c r="AJ258" s="11">
        <v>-334573730</v>
      </c>
      <c r="AK258" s="11">
        <v>99151780</v>
      </c>
      <c r="AL258" s="11">
        <v>-167155492</v>
      </c>
      <c r="AM258" s="11">
        <v>-68003712</v>
      </c>
      <c r="AN258" s="11">
        <v>979934412</v>
      </c>
      <c r="AO258" s="11">
        <v>-1070717976</v>
      </c>
      <c r="AP258" s="11">
        <v>-90783564</v>
      </c>
      <c r="AQ258" s="11">
        <v>823892835</v>
      </c>
      <c r="AR258" s="11">
        <v>-315468000</v>
      </c>
      <c r="AS258" s="11">
        <v>508424835</v>
      </c>
      <c r="AT258" s="11">
        <v>106398000</v>
      </c>
      <c r="AU258" s="11">
        <v>-174803500</v>
      </c>
      <c r="AV258" s="11">
        <v>-68405500</v>
      </c>
    </row>
    <row r="259" spans="1:48" x14ac:dyDescent="0.2">
      <c r="A259" s="8">
        <f>DATE(C259,F259,E259)</f>
        <v>40178</v>
      </c>
      <c r="B259" s="7" t="s">
        <v>47</v>
      </c>
      <c r="C259" s="9">
        <v>2009</v>
      </c>
      <c r="D259" s="10">
        <f t="shared" si="8"/>
        <v>4</v>
      </c>
      <c r="E259" s="7">
        <f t="shared" si="9"/>
        <v>31</v>
      </c>
      <c r="F259" s="7">
        <f t="shared" si="10"/>
        <v>12</v>
      </c>
      <c r="G259" s="7" t="s">
        <v>166</v>
      </c>
      <c r="H259" s="11">
        <v>256944460</v>
      </c>
      <c r="I259" s="11">
        <v>527366881</v>
      </c>
      <c r="J259" s="11">
        <v>236937401</v>
      </c>
      <c r="K259" s="11">
        <v>1201840054</v>
      </c>
      <c r="L259" s="11">
        <v>951902309</v>
      </c>
      <c r="M259" s="11">
        <v>62882634</v>
      </c>
      <c r="N259" s="11">
        <v>3237873739</v>
      </c>
      <c r="O259" s="11">
        <v>230457762</v>
      </c>
      <c r="P259" s="11">
        <v>613931705</v>
      </c>
      <c r="Q259" s="11">
        <v>288290237</v>
      </c>
      <c r="R259" s="11">
        <v>1414825264</v>
      </c>
      <c r="S259" s="11">
        <v>482312592</v>
      </c>
      <c r="T259" s="11">
        <v>208056180</v>
      </c>
      <c r="U259" s="11">
        <v>3237873739</v>
      </c>
      <c r="V259" s="11">
        <v>26486698</v>
      </c>
      <c r="W259" s="11">
        <v>-86564824</v>
      </c>
      <c r="X259" s="11">
        <v>-51352835</v>
      </c>
      <c r="Y259" s="11">
        <v>-212985210</v>
      </c>
      <c r="Z259" s="11">
        <v>469589717</v>
      </c>
      <c r="AA259" s="11">
        <v>-145173546</v>
      </c>
      <c r="AB259" s="11" t="s">
        <v>12</v>
      </c>
      <c r="AC259" s="11"/>
      <c r="AD259" s="11" t="s">
        <v>47</v>
      </c>
      <c r="AE259" s="11">
        <v>256944460</v>
      </c>
      <c r="AF259" s="11">
        <v>-230457762</v>
      </c>
      <c r="AG259" s="11">
        <v>26486698</v>
      </c>
      <c r="AH259" s="11">
        <v>527366881</v>
      </c>
      <c r="AI259" s="11">
        <v>-613931705</v>
      </c>
      <c r="AJ259" s="11">
        <v>-86564824</v>
      </c>
      <c r="AK259" s="11">
        <v>236937401</v>
      </c>
      <c r="AL259" s="11">
        <v>-288290237</v>
      </c>
      <c r="AM259" s="11">
        <v>-51352835</v>
      </c>
      <c r="AN259" s="11">
        <v>1201840054</v>
      </c>
      <c r="AO259" s="11">
        <v>-1414825264</v>
      </c>
      <c r="AP259" s="11">
        <v>-212985210</v>
      </c>
      <c r="AQ259" s="11">
        <v>951902309</v>
      </c>
      <c r="AR259" s="11">
        <v>-482312592</v>
      </c>
      <c r="AS259" s="11">
        <v>469589717</v>
      </c>
      <c r="AT259" s="11">
        <v>62882634</v>
      </c>
      <c r="AU259" s="11">
        <v>-208056180</v>
      </c>
      <c r="AV259" s="11">
        <v>-145173546</v>
      </c>
    </row>
    <row r="260" spans="1:48" x14ac:dyDescent="0.2">
      <c r="A260" s="8">
        <f>DATE(C260,F260,E260)</f>
        <v>40268</v>
      </c>
      <c r="B260" s="7" t="s">
        <v>48</v>
      </c>
      <c r="C260" s="9">
        <v>2010</v>
      </c>
      <c r="D260" s="10">
        <f t="shared" si="8"/>
        <v>1</v>
      </c>
      <c r="E260" s="7">
        <f t="shared" si="9"/>
        <v>31</v>
      </c>
      <c r="F260" s="7">
        <f t="shared" si="10"/>
        <v>3</v>
      </c>
      <c r="G260" s="7" t="s">
        <v>166</v>
      </c>
      <c r="H260" s="11">
        <v>87478250</v>
      </c>
      <c r="I260" s="11">
        <v>242078073</v>
      </c>
      <c r="J260" s="11">
        <v>545228200</v>
      </c>
      <c r="K260" s="11">
        <v>1090259546</v>
      </c>
      <c r="L260" s="11">
        <v>821519810</v>
      </c>
      <c r="M260" s="11">
        <v>55249340</v>
      </c>
      <c r="N260" s="11">
        <v>2841813219</v>
      </c>
      <c r="O260" s="11">
        <v>86949000</v>
      </c>
      <c r="P260" s="11">
        <v>461390288</v>
      </c>
      <c r="Q260" s="11">
        <v>67416833</v>
      </c>
      <c r="R260" s="11">
        <v>1091906648</v>
      </c>
      <c r="S260" s="11">
        <v>1048931744</v>
      </c>
      <c r="T260" s="11">
        <v>85218706</v>
      </c>
      <c r="U260" s="11">
        <v>2841813219</v>
      </c>
      <c r="V260" s="11">
        <v>529250</v>
      </c>
      <c r="W260" s="11">
        <v>-219312215</v>
      </c>
      <c r="X260" s="11">
        <v>477811367</v>
      </c>
      <c r="Y260" s="11">
        <v>-1647102</v>
      </c>
      <c r="Z260" s="11">
        <v>-227411934</v>
      </c>
      <c r="AA260" s="11">
        <v>-29969366</v>
      </c>
      <c r="AB260" s="11" t="s">
        <v>12</v>
      </c>
      <c r="AC260" s="11"/>
      <c r="AD260" s="11" t="s">
        <v>48</v>
      </c>
      <c r="AE260" s="11">
        <v>87478250</v>
      </c>
      <c r="AF260" s="11">
        <v>-86949000</v>
      </c>
      <c r="AG260" s="11">
        <v>529250</v>
      </c>
      <c r="AH260" s="11">
        <v>242078073</v>
      </c>
      <c r="AI260" s="11">
        <v>-461390288</v>
      </c>
      <c r="AJ260" s="11">
        <v>-219312215</v>
      </c>
      <c r="AK260" s="11">
        <v>545228200</v>
      </c>
      <c r="AL260" s="11">
        <v>-67416833</v>
      </c>
      <c r="AM260" s="11">
        <v>477811367</v>
      </c>
      <c r="AN260" s="11">
        <v>1090259546</v>
      </c>
      <c r="AO260" s="11">
        <v>-1091906648</v>
      </c>
      <c r="AP260" s="11">
        <v>-1647102</v>
      </c>
      <c r="AQ260" s="11">
        <v>821519810</v>
      </c>
      <c r="AR260" s="11">
        <v>-1048931744</v>
      </c>
      <c r="AS260" s="11">
        <v>-227411934</v>
      </c>
      <c r="AT260" s="11">
        <v>55249340</v>
      </c>
      <c r="AU260" s="11">
        <v>-85218706</v>
      </c>
      <c r="AV260" s="11">
        <v>-29969366</v>
      </c>
    </row>
    <row r="261" spans="1:48" x14ac:dyDescent="0.2">
      <c r="A261" s="8">
        <f>DATE(C261,F261,E261)</f>
        <v>40359</v>
      </c>
      <c r="B261" s="7" t="s">
        <v>49</v>
      </c>
      <c r="C261" s="9">
        <v>2010</v>
      </c>
      <c r="D261" s="10">
        <f t="shared" si="8"/>
        <v>2</v>
      </c>
      <c r="E261" s="7">
        <f t="shared" si="9"/>
        <v>30</v>
      </c>
      <c r="F261" s="7">
        <f t="shared" si="10"/>
        <v>6</v>
      </c>
      <c r="G261" s="7" t="s">
        <v>166</v>
      </c>
      <c r="H261" s="11">
        <v>90607000</v>
      </c>
      <c r="I261" s="11">
        <v>596739192</v>
      </c>
      <c r="J261" s="11">
        <v>169226207</v>
      </c>
      <c r="K261" s="11">
        <v>1946959028</v>
      </c>
      <c r="L261" s="11">
        <v>910000206</v>
      </c>
      <c r="M261" s="11">
        <v>110519265</v>
      </c>
      <c r="N261" s="11">
        <v>3824050898</v>
      </c>
      <c r="O261" s="11">
        <v>434362133</v>
      </c>
      <c r="P261" s="11">
        <v>588548030</v>
      </c>
      <c r="Q261" s="11">
        <v>895378552</v>
      </c>
      <c r="R261" s="11">
        <v>1178674264</v>
      </c>
      <c r="S261" s="11">
        <v>502931219</v>
      </c>
      <c r="T261" s="11">
        <v>224156699</v>
      </c>
      <c r="U261" s="11">
        <v>3824050898</v>
      </c>
      <c r="V261" s="11">
        <v>-343755133</v>
      </c>
      <c r="W261" s="11">
        <v>8191162</v>
      </c>
      <c r="X261" s="11">
        <v>-726152345</v>
      </c>
      <c r="Y261" s="11">
        <v>768284764</v>
      </c>
      <c r="Z261" s="11">
        <v>407068987</v>
      </c>
      <c r="AA261" s="11">
        <v>-113637434</v>
      </c>
      <c r="AB261" s="11" t="s">
        <v>12</v>
      </c>
      <c r="AC261" s="11"/>
      <c r="AD261" s="11" t="s">
        <v>49</v>
      </c>
      <c r="AE261" s="11">
        <v>90607000</v>
      </c>
      <c r="AF261" s="11">
        <v>-434362133</v>
      </c>
      <c r="AG261" s="11">
        <v>-343755133</v>
      </c>
      <c r="AH261" s="11">
        <v>596739192</v>
      </c>
      <c r="AI261" s="11">
        <v>-588548030</v>
      </c>
      <c r="AJ261" s="11">
        <v>8191162</v>
      </c>
      <c r="AK261" s="11">
        <v>169226207</v>
      </c>
      <c r="AL261" s="11">
        <v>-895378552</v>
      </c>
      <c r="AM261" s="11">
        <v>-726152345</v>
      </c>
      <c r="AN261" s="11">
        <v>1946959028</v>
      </c>
      <c r="AO261" s="11">
        <v>-1178674264</v>
      </c>
      <c r="AP261" s="11">
        <v>768284764</v>
      </c>
      <c r="AQ261" s="11">
        <v>910000206</v>
      </c>
      <c r="AR261" s="11">
        <v>-502931219</v>
      </c>
      <c r="AS261" s="11">
        <v>407068987</v>
      </c>
      <c r="AT261" s="11">
        <v>110519265</v>
      </c>
      <c r="AU261" s="11">
        <v>-224156699</v>
      </c>
      <c r="AV261" s="11">
        <v>-113637434</v>
      </c>
    </row>
    <row r="262" spans="1:48" x14ac:dyDescent="0.2">
      <c r="A262" s="8">
        <f>DATE(C262,F262,E262)</f>
        <v>40451</v>
      </c>
      <c r="B262" s="7" t="s">
        <v>50</v>
      </c>
      <c r="C262" s="9">
        <v>2010</v>
      </c>
      <c r="D262" s="10">
        <f t="shared" si="8"/>
        <v>3</v>
      </c>
      <c r="E262" s="7">
        <f t="shared" si="9"/>
        <v>30</v>
      </c>
      <c r="F262" s="7">
        <f t="shared" si="10"/>
        <v>9</v>
      </c>
      <c r="G262" s="7" t="s">
        <v>166</v>
      </c>
      <c r="H262" s="11">
        <v>177828500</v>
      </c>
      <c r="I262" s="11">
        <v>1389180252</v>
      </c>
      <c r="J262" s="11">
        <v>1528642867</v>
      </c>
      <c r="K262" s="11">
        <v>1268042236</v>
      </c>
      <c r="L262" s="11">
        <v>729647933</v>
      </c>
      <c r="M262" s="11">
        <v>108090964</v>
      </c>
      <c r="N262" s="11">
        <v>5201432752</v>
      </c>
      <c r="O262" s="11">
        <v>96602852</v>
      </c>
      <c r="P262" s="11">
        <v>2061622747</v>
      </c>
      <c r="Q262" s="11">
        <v>133776815</v>
      </c>
      <c r="R262" s="11">
        <v>1860317176</v>
      </c>
      <c r="S262" s="11">
        <v>536113412</v>
      </c>
      <c r="T262" s="11">
        <v>512999749</v>
      </c>
      <c r="U262" s="11">
        <v>5201432752</v>
      </c>
      <c r="V262" s="11">
        <v>81225648</v>
      </c>
      <c r="W262" s="11">
        <v>-672442495</v>
      </c>
      <c r="X262" s="11">
        <v>1394866052</v>
      </c>
      <c r="Y262" s="11">
        <v>-592274940</v>
      </c>
      <c r="Z262" s="11">
        <v>193534520</v>
      </c>
      <c r="AA262" s="11">
        <v>-404908785</v>
      </c>
      <c r="AB262" s="11" t="s">
        <v>12</v>
      </c>
      <c r="AC262" s="11"/>
      <c r="AD262" s="11" t="s">
        <v>50</v>
      </c>
      <c r="AE262" s="11">
        <v>177828500</v>
      </c>
      <c r="AF262" s="11">
        <v>-96602852</v>
      </c>
      <c r="AG262" s="11">
        <v>81225648</v>
      </c>
      <c r="AH262" s="11">
        <v>1389180252</v>
      </c>
      <c r="AI262" s="11">
        <v>-2061622747</v>
      </c>
      <c r="AJ262" s="11">
        <v>-672442495</v>
      </c>
      <c r="AK262" s="11">
        <v>1528642867</v>
      </c>
      <c r="AL262" s="11">
        <v>-133776815</v>
      </c>
      <c r="AM262" s="11">
        <v>1394866052</v>
      </c>
      <c r="AN262" s="11">
        <v>1268042236</v>
      </c>
      <c r="AO262" s="11">
        <v>-1860317176</v>
      </c>
      <c r="AP262" s="11">
        <v>-592274940</v>
      </c>
      <c r="AQ262" s="11">
        <v>729647933</v>
      </c>
      <c r="AR262" s="11">
        <v>-536113412</v>
      </c>
      <c r="AS262" s="11">
        <v>193534520</v>
      </c>
      <c r="AT262" s="11">
        <v>108090964</v>
      </c>
      <c r="AU262" s="11">
        <v>-512999749</v>
      </c>
      <c r="AV262" s="11">
        <v>-404908785</v>
      </c>
    </row>
    <row r="263" spans="1:48" x14ac:dyDescent="0.2">
      <c r="A263" s="8">
        <f>DATE(C263,F263,E263)</f>
        <v>40543</v>
      </c>
      <c r="B263" s="7" t="s">
        <v>51</v>
      </c>
      <c r="C263" s="9">
        <v>2010</v>
      </c>
      <c r="D263" s="10">
        <f t="shared" si="8"/>
        <v>4</v>
      </c>
      <c r="E263" s="7">
        <f t="shared" si="9"/>
        <v>31</v>
      </c>
      <c r="F263" s="7">
        <f t="shared" si="10"/>
        <v>12</v>
      </c>
      <c r="G263" s="7" t="s">
        <v>166</v>
      </c>
      <c r="H263" s="11">
        <v>95391667</v>
      </c>
      <c r="I263" s="11">
        <v>4645799094</v>
      </c>
      <c r="J263" s="11">
        <v>1010111528</v>
      </c>
      <c r="K263" s="11">
        <v>2313764427</v>
      </c>
      <c r="L263" s="11">
        <v>1120963193</v>
      </c>
      <c r="M263" s="11">
        <v>96541000</v>
      </c>
      <c r="N263" s="11">
        <v>9282570908</v>
      </c>
      <c r="O263" s="11">
        <v>229700428</v>
      </c>
      <c r="P263" s="11">
        <v>1882251510</v>
      </c>
      <c r="Q263" s="11">
        <v>1133608514</v>
      </c>
      <c r="R263" s="11">
        <v>3866139382</v>
      </c>
      <c r="S263" s="11">
        <v>1978998585</v>
      </c>
      <c r="T263" s="11">
        <v>191872488</v>
      </c>
      <c r="U263" s="11">
        <v>9282570908</v>
      </c>
      <c r="V263" s="11">
        <v>-134308761</v>
      </c>
      <c r="W263" s="11">
        <v>2763547583</v>
      </c>
      <c r="X263" s="11">
        <v>-123496987</v>
      </c>
      <c r="Y263" s="11">
        <v>-1552374955</v>
      </c>
      <c r="Z263" s="11">
        <v>-858035392</v>
      </c>
      <c r="AA263" s="11">
        <v>-95331488</v>
      </c>
      <c r="AB263" s="11" t="s">
        <v>12</v>
      </c>
      <c r="AC263" s="11"/>
      <c r="AD263" s="11" t="s">
        <v>51</v>
      </c>
      <c r="AE263" s="11">
        <v>95391667</v>
      </c>
      <c r="AF263" s="11">
        <v>-229700428</v>
      </c>
      <c r="AG263" s="11">
        <v>-134308761</v>
      </c>
      <c r="AH263" s="11">
        <v>4645799094</v>
      </c>
      <c r="AI263" s="11">
        <v>-1882251510</v>
      </c>
      <c r="AJ263" s="11">
        <v>2763547583</v>
      </c>
      <c r="AK263" s="11">
        <v>1010111528</v>
      </c>
      <c r="AL263" s="11">
        <v>-1133608514</v>
      </c>
      <c r="AM263" s="11">
        <v>-123496987</v>
      </c>
      <c r="AN263" s="11">
        <v>2313764427</v>
      </c>
      <c r="AO263" s="11">
        <v>-3866139382</v>
      </c>
      <c r="AP263" s="11">
        <v>-1552374955</v>
      </c>
      <c r="AQ263" s="11">
        <v>1120963193</v>
      </c>
      <c r="AR263" s="11">
        <v>-1978998585</v>
      </c>
      <c r="AS263" s="11">
        <v>-858035392</v>
      </c>
      <c r="AT263" s="11">
        <v>96541000</v>
      </c>
      <c r="AU263" s="11">
        <v>-191872488</v>
      </c>
      <c r="AV263" s="11">
        <v>-95331488</v>
      </c>
    </row>
    <row r="264" spans="1:48" x14ac:dyDescent="0.2">
      <c r="A264" s="8">
        <f>DATE(C264,F264,E264)</f>
        <v>40633</v>
      </c>
      <c r="B264" s="7" t="s">
        <v>52</v>
      </c>
      <c r="C264" s="9">
        <v>2011</v>
      </c>
      <c r="D264" s="10">
        <f t="shared" si="8"/>
        <v>1</v>
      </c>
      <c r="E264" s="7">
        <f t="shared" si="9"/>
        <v>31</v>
      </c>
      <c r="F264" s="7">
        <f t="shared" si="10"/>
        <v>3</v>
      </c>
      <c r="G264" s="7" t="s">
        <v>166</v>
      </c>
      <c r="H264" s="11">
        <v>312093715</v>
      </c>
      <c r="I264" s="11">
        <v>1045548066</v>
      </c>
      <c r="J264" s="11">
        <v>197582101</v>
      </c>
      <c r="K264" s="11">
        <v>1873779663</v>
      </c>
      <c r="L264" s="11">
        <v>861267010</v>
      </c>
      <c r="M264" s="11">
        <v>16295000</v>
      </c>
      <c r="N264" s="11">
        <v>4306565555</v>
      </c>
      <c r="O264" s="11">
        <v>217467288</v>
      </c>
      <c r="P264" s="11">
        <v>771902601</v>
      </c>
      <c r="Q264" s="11">
        <v>392233247</v>
      </c>
      <c r="R264" s="11">
        <v>1752181084</v>
      </c>
      <c r="S264" s="11">
        <v>1034334191</v>
      </c>
      <c r="T264" s="11">
        <v>138447144</v>
      </c>
      <c r="U264" s="11">
        <v>4306565555</v>
      </c>
      <c r="V264" s="11">
        <v>94626426</v>
      </c>
      <c r="W264" s="11">
        <v>273645465</v>
      </c>
      <c r="X264" s="11">
        <v>-194651146</v>
      </c>
      <c r="Y264" s="11">
        <v>121598579</v>
      </c>
      <c r="Z264" s="11">
        <v>-173067181</v>
      </c>
      <c r="AA264" s="11">
        <v>-122152144</v>
      </c>
      <c r="AB264" s="11" t="s">
        <v>12</v>
      </c>
      <c r="AC264" s="11"/>
      <c r="AD264" s="11" t="s">
        <v>52</v>
      </c>
      <c r="AE264" s="11">
        <v>312093715</v>
      </c>
      <c r="AF264" s="11">
        <v>-217467288</v>
      </c>
      <c r="AG264" s="11">
        <v>94626426</v>
      </c>
      <c r="AH264" s="11">
        <v>1045548066</v>
      </c>
      <c r="AI264" s="11">
        <v>-771902601</v>
      </c>
      <c r="AJ264" s="11">
        <v>273645465</v>
      </c>
      <c r="AK264" s="11">
        <v>197582101</v>
      </c>
      <c r="AL264" s="11">
        <v>-392233247</v>
      </c>
      <c r="AM264" s="11">
        <v>-194651146</v>
      </c>
      <c r="AN264" s="11">
        <v>1873779663</v>
      </c>
      <c r="AO264" s="11">
        <v>-1752181084</v>
      </c>
      <c r="AP264" s="11">
        <v>121598579</v>
      </c>
      <c r="AQ264" s="11">
        <v>861267010</v>
      </c>
      <c r="AR264" s="11">
        <v>-1034334191</v>
      </c>
      <c r="AS264" s="11">
        <v>-173067181</v>
      </c>
      <c r="AT264" s="11">
        <v>16295000</v>
      </c>
      <c r="AU264" s="11">
        <v>-138447144</v>
      </c>
      <c r="AV264" s="11">
        <v>-122152144</v>
      </c>
    </row>
    <row r="265" spans="1:48" x14ac:dyDescent="0.2">
      <c r="A265" s="8">
        <f>DATE(C265,F265,E265)</f>
        <v>40724</v>
      </c>
      <c r="B265" s="7" t="s">
        <v>53</v>
      </c>
      <c r="C265" s="9">
        <v>2011</v>
      </c>
      <c r="D265" s="10">
        <f t="shared" si="8"/>
        <v>2</v>
      </c>
      <c r="E265" s="7">
        <f t="shared" si="9"/>
        <v>30</v>
      </c>
      <c r="F265" s="7">
        <f t="shared" si="10"/>
        <v>6</v>
      </c>
      <c r="G265" s="7" t="s">
        <v>166</v>
      </c>
      <c r="H265" s="11">
        <v>162851247</v>
      </c>
      <c r="I265" s="11">
        <v>2487769659</v>
      </c>
      <c r="J265" s="11">
        <v>8400946414</v>
      </c>
      <c r="K265" s="11">
        <v>2358919435</v>
      </c>
      <c r="L265" s="11">
        <v>1169587120</v>
      </c>
      <c r="M265" s="11">
        <v>96517065</v>
      </c>
      <c r="N265" s="11">
        <v>14676590940</v>
      </c>
      <c r="O265" s="11">
        <v>351054582</v>
      </c>
      <c r="P265" s="11">
        <v>1346256577</v>
      </c>
      <c r="Q265" s="11">
        <v>8185417674</v>
      </c>
      <c r="R265" s="11">
        <v>3351991312</v>
      </c>
      <c r="S265" s="11">
        <v>1212249528</v>
      </c>
      <c r="T265" s="11">
        <v>229621268</v>
      </c>
      <c r="U265" s="11">
        <v>14676590940</v>
      </c>
      <c r="V265" s="11">
        <v>-188203335</v>
      </c>
      <c r="W265" s="11">
        <v>1141513082</v>
      </c>
      <c r="X265" s="11">
        <v>215528741</v>
      </c>
      <c r="Y265" s="11">
        <v>-993071877</v>
      </c>
      <c r="Z265" s="11">
        <v>-42662408</v>
      </c>
      <c r="AA265" s="11">
        <v>-133104203</v>
      </c>
      <c r="AB265" s="11" t="s">
        <v>12</v>
      </c>
      <c r="AC265" s="11"/>
      <c r="AD265" s="11" t="s">
        <v>53</v>
      </c>
      <c r="AE265" s="11">
        <v>162851247</v>
      </c>
      <c r="AF265" s="11">
        <v>-351054582</v>
      </c>
      <c r="AG265" s="11">
        <v>-188203335</v>
      </c>
      <c r="AH265" s="11">
        <v>2487769659</v>
      </c>
      <c r="AI265" s="11">
        <v>-1346256577</v>
      </c>
      <c r="AJ265" s="11">
        <v>1141513082</v>
      </c>
      <c r="AK265" s="11">
        <v>8400946414</v>
      </c>
      <c r="AL265" s="11">
        <v>-8185417674</v>
      </c>
      <c r="AM265" s="11">
        <v>215528741</v>
      </c>
      <c r="AN265" s="11">
        <v>2358919435</v>
      </c>
      <c r="AO265" s="11">
        <v>-3351991312</v>
      </c>
      <c r="AP265" s="11">
        <v>-993071877</v>
      </c>
      <c r="AQ265" s="11">
        <v>1169587120</v>
      </c>
      <c r="AR265" s="11">
        <v>-1212249528</v>
      </c>
      <c r="AS265" s="11">
        <v>-42662408</v>
      </c>
      <c r="AT265" s="11">
        <v>96517065</v>
      </c>
      <c r="AU265" s="11">
        <v>-229621268</v>
      </c>
      <c r="AV265" s="11">
        <v>-133104203</v>
      </c>
    </row>
    <row r="266" spans="1:48" x14ac:dyDescent="0.2">
      <c r="A266" s="8">
        <f>DATE(C266,F266,E266)</f>
        <v>40816</v>
      </c>
      <c r="B266" s="7" t="s">
        <v>54</v>
      </c>
      <c r="C266" s="9">
        <v>2011</v>
      </c>
      <c r="D266" s="10">
        <f t="shared" si="8"/>
        <v>3</v>
      </c>
      <c r="E266" s="7">
        <f t="shared" si="9"/>
        <v>30</v>
      </c>
      <c r="F266" s="7">
        <f t="shared" si="10"/>
        <v>9</v>
      </c>
      <c r="G266" s="7" t="s">
        <v>166</v>
      </c>
      <c r="H266" s="11">
        <v>554808168</v>
      </c>
      <c r="I266" s="11">
        <v>2518324456</v>
      </c>
      <c r="J266" s="11">
        <v>639242952</v>
      </c>
      <c r="K266" s="11">
        <v>2711377189</v>
      </c>
      <c r="L266" s="11">
        <v>939377430</v>
      </c>
      <c r="M266" s="11">
        <v>69937631</v>
      </c>
      <c r="N266" s="11">
        <v>7433067826</v>
      </c>
      <c r="O266" s="11">
        <v>494188028</v>
      </c>
      <c r="P266" s="11">
        <v>2503114570</v>
      </c>
      <c r="Q266" s="11">
        <v>660765416</v>
      </c>
      <c r="R266" s="11">
        <v>2615215720</v>
      </c>
      <c r="S266" s="11">
        <v>1028630961</v>
      </c>
      <c r="T266" s="11">
        <v>131153131</v>
      </c>
      <c r="U266" s="11">
        <v>7433067826</v>
      </c>
      <c r="V266" s="11">
        <v>60620140</v>
      </c>
      <c r="W266" s="11">
        <v>15209886</v>
      </c>
      <c r="X266" s="11">
        <v>-21522464</v>
      </c>
      <c r="Y266" s="11">
        <v>96161469</v>
      </c>
      <c r="Z266" s="11">
        <v>-89253531</v>
      </c>
      <c r="AA266" s="11">
        <v>-61215500</v>
      </c>
      <c r="AB266" s="11" t="s">
        <v>12</v>
      </c>
      <c r="AC266" s="11"/>
      <c r="AD266" s="11" t="s">
        <v>54</v>
      </c>
      <c r="AE266" s="11">
        <v>554808168</v>
      </c>
      <c r="AF266" s="11">
        <v>-494188028</v>
      </c>
      <c r="AG266" s="11">
        <v>60620140</v>
      </c>
      <c r="AH266" s="11">
        <v>2518324456</v>
      </c>
      <c r="AI266" s="11">
        <v>-2503114570</v>
      </c>
      <c r="AJ266" s="11">
        <v>15209886</v>
      </c>
      <c r="AK266" s="11">
        <v>639242952</v>
      </c>
      <c r="AL266" s="11">
        <v>-660765416</v>
      </c>
      <c r="AM266" s="11">
        <v>-21522464</v>
      </c>
      <c r="AN266" s="11">
        <v>2711377189</v>
      </c>
      <c r="AO266" s="11">
        <v>-2615215720</v>
      </c>
      <c r="AP266" s="11">
        <v>96161469</v>
      </c>
      <c r="AQ266" s="11">
        <v>939377430</v>
      </c>
      <c r="AR266" s="11">
        <v>-1028630961</v>
      </c>
      <c r="AS266" s="11">
        <v>-89253531</v>
      </c>
      <c r="AT266" s="11">
        <v>69937631</v>
      </c>
      <c r="AU266" s="11">
        <v>-131153131</v>
      </c>
      <c r="AV266" s="11">
        <v>-61215500</v>
      </c>
    </row>
    <row r="267" spans="1:48" x14ac:dyDescent="0.2">
      <c r="A267" s="8">
        <f>DATE(C267,F267,E267)</f>
        <v>40908</v>
      </c>
      <c r="B267" s="7" t="s">
        <v>55</v>
      </c>
      <c r="C267" s="9">
        <v>2011</v>
      </c>
      <c r="D267" s="10">
        <f t="shared" si="8"/>
        <v>4</v>
      </c>
      <c r="E267" s="7">
        <f t="shared" si="9"/>
        <v>31</v>
      </c>
      <c r="F267" s="7">
        <f t="shared" si="10"/>
        <v>12</v>
      </c>
      <c r="G267" s="7" t="s">
        <v>166</v>
      </c>
      <c r="H267" s="11">
        <v>337951855</v>
      </c>
      <c r="I267" s="11">
        <v>2120942560</v>
      </c>
      <c r="J267" s="11">
        <v>1819786093</v>
      </c>
      <c r="K267" s="11">
        <v>3002797172</v>
      </c>
      <c r="L267" s="11">
        <v>1247460475</v>
      </c>
      <c r="M267" s="11">
        <v>131523945</v>
      </c>
      <c r="N267" s="11">
        <v>8660462101</v>
      </c>
      <c r="O267" s="11">
        <v>804208244</v>
      </c>
      <c r="P267" s="11">
        <v>2423312131</v>
      </c>
      <c r="Q267" s="11">
        <v>684623329</v>
      </c>
      <c r="R267" s="11">
        <v>3218799689</v>
      </c>
      <c r="S267" s="11">
        <v>1228582605</v>
      </c>
      <c r="T267" s="11">
        <v>300936103</v>
      </c>
      <c r="U267" s="11">
        <v>8660462101</v>
      </c>
      <c r="V267" s="11">
        <v>-466256389</v>
      </c>
      <c r="W267" s="11">
        <v>-302369571</v>
      </c>
      <c r="X267" s="11">
        <v>1135162764</v>
      </c>
      <c r="Y267" s="11">
        <v>-216002517</v>
      </c>
      <c r="Z267" s="11">
        <v>18877870</v>
      </c>
      <c r="AA267" s="11">
        <v>-169412158</v>
      </c>
      <c r="AB267" s="11" t="s">
        <v>12</v>
      </c>
      <c r="AC267" s="11"/>
      <c r="AD267" s="11" t="s">
        <v>55</v>
      </c>
      <c r="AE267" s="11">
        <v>337951855</v>
      </c>
      <c r="AF267" s="11">
        <v>-804208244</v>
      </c>
      <c r="AG267" s="11">
        <v>-466256389</v>
      </c>
      <c r="AH267" s="11">
        <v>2120942560</v>
      </c>
      <c r="AI267" s="11">
        <v>-2423312131</v>
      </c>
      <c r="AJ267" s="11">
        <v>-302369571</v>
      </c>
      <c r="AK267" s="11">
        <v>1819786093</v>
      </c>
      <c r="AL267" s="11">
        <v>-684623329</v>
      </c>
      <c r="AM267" s="11">
        <v>1135162764</v>
      </c>
      <c r="AN267" s="11">
        <v>3002797172</v>
      </c>
      <c r="AO267" s="11">
        <v>-3218799689</v>
      </c>
      <c r="AP267" s="11">
        <v>-216002517</v>
      </c>
      <c r="AQ267" s="11">
        <v>1247460475</v>
      </c>
      <c r="AR267" s="11">
        <v>-1228582605</v>
      </c>
      <c r="AS267" s="11">
        <v>18877870</v>
      </c>
      <c r="AT267" s="11">
        <v>131523945</v>
      </c>
      <c r="AU267" s="11">
        <v>-300936103</v>
      </c>
      <c r="AV267" s="11">
        <v>-169412158</v>
      </c>
    </row>
    <row r="268" spans="1:48" x14ac:dyDescent="0.2">
      <c r="A268" s="8">
        <f>DATE(C268,F268,E268)</f>
        <v>40999</v>
      </c>
      <c r="B268" s="7" t="s">
        <v>56</v>
      </c>
      <c r="C268" s="9">
        <v>2012</v>
      </c>
      <c r="D268" s="10">
        <f t="shared" si="8"/>
        <v>1</v>
      </c>
      <c r="E268" s="7">
        <f t="shared" si="9"/>
        <v>31</v>
      </c>
      <c r="F268" s="7">
        <f t="shared" si="10"/>
        <v>3</v>
      </c>
      <c r="G268" s="7" t="s">
        <v>166</v>
      </c>
      <c r="H268" s="11">
        <v>249845766</v>
      </c>
      <c r="I268" s="11">
        <v>1266859274</v>
      </c>
      <c r="J268" s="11">
        <v>433054991</v>
      </c>
      <c r="K268" s="11">
        <v>2563511849</v>
      </c>
      <c r="L268" s="11">
        <v>851473441</v>
      </c>
      <c r="M268" s="11">
        <v>70013058</v>
      </c>
      <c r="N268" s="11">
        <v>5434758379</v>
      </c>
      <c r="O268" s="11">
        <v>466116651</v>
      </c>
      <c r="P268" s="11">
        <v>1166928980</v>
      </c>
      <c r="Q268" s="11">
        <v>720432063</v>
      </c>
      <c r="R268" s="11">
        <v>2001191758</v>
      </c>
      <c r="S268" s="11">
        <v>929634331</v>
      </c>
      <c r="T268" s="11">
        <v>150454597</v>
      </c>
      <c r="U268" s="11">
        <v>5434758379</v>
      </c>
      <c r="V268" s="11">
        <v>-216270886</v>
      </c>
      <c r="W268" s="11">
        <v>99930294</v>
      </c>
      <c r="X268" s="11">
        <v>-287377072</v>
      </c>
      <c r="Y268" s="11">
        <v>562320092</v>
      </c>
      <c r="Z268" s="11">
        <v>-78160889</v>
      </c>
      <c r="AA268" s="11">
        <v>-80441539</v>
      </c>
      <c r="AB268" s="11" t="s">
        <v>12</v>
      </c>
      <c r="AC268" s="11"/>
      <c r="AD268" s="11" t="s">
        <v>56</v>
      </c>
      <c r="AE268" s="11">
        <v>249845766</v>
      </c>
      <c r="AF268" s="11">
        <v>-466116651</v>
      </c>
      <c r="AG268" s="11">
        <v>-216270886</v>
      </c>
      <c r="AH268" s="11">
        <v>1266859274</v>
      </c>
      <c r="AI268" s="11">
        <v>-1166928980</v>
      </c>
      <c r="AJ268" s="11">
        <v>99930294</v>
      </c>
      <c r="AK268" s="11">
        <v>433054991</v>
      </c>
      <c r="AL268" s="11">
        <v>-720432063</v>
      </c>
      <c r="AM268" s="11">
        <v>-287377072</v>
      </c>
      <c r="AN268" s="11">
        <v>2563511849</v>
      </c>
      <c r="AO268" s="11">
        <v>-2001191758</v>
      </c>
      <c r="AP268" s="11">
        <v>562320092</v>
      </c>
      <c r="AQ268" s="11">
        <v>851473441</v>
      </c>
      <c r="AR268" s="11">
        <v>-929634331</v>
      </c>
      <c r="AS268" s="11">
        <v>-78160889</v>
      </c>
      <c r="AT268" s="11">
        <v>70013058</v>
      </c>
      <c r="AU268" s="11">
        <v>-150454597</v>
      </c>
      <c r="AV268" s="11">
        <v>-80441539</v>
      </c>
    </row>
    <row r="269" spans="1:48" x14ac:dyDescent="0.2">
      <c r="A269" s="8">
        <f>DATE(C269,F269,E269)</f>
        <v>41090</v>
      </c>
      <c r="B269" s="7" t="s">
        <v>57</v>
      </c>
      <c r="C269" s="9">
        <v>2012</v>
      </c>
      <c r="D269" s="10">
        <f t="shared" si="8"/>
        <v>2</v>
      </c>
      <c r="E269" s="7">
        <f t="shared" si="9"/>
        <v>30</v>
      </c>
      <c r="F269" s="7">
        <f t="shared" si="10"/>
        <v>6</v>
      </c>
      <c r="G269" s="7" t="s">
        <v>166</v>
      </c>
      <c r="H269" s="11">
        <v>251143543</v>
      </c>
      <c r="I269" s="11">
        <v>2962927080</v>
      </c>
      <c r="J269" s="11">
        <v>742316834</v>
      </c>
      <c r="K269" s="11">
        <v>3552077097</v>
      </c>
      <c r="L269" s="11">
        <v>1327239778</v>
      </c>
      <c r="M269" s="11">
        <v>53061112</v>
      </c>
      <c r="N269" s="11">
        <v>8888765443</v>
      </c>
      <c r="O269" s="11">
        <v>910995975</v>
      </c>
      <c r="P269" s="11">
        <v>2320145843</v>
      </c>
      <c r="Q269" s="11">
        <v>801191177</v>
      </c>
      <c r="R269" s="11">
        <v>3506311270</v>
      </c>
      <c r="S269" s="11">
        <v>1150884715</v>
      </c>
      <c r="T269" s="11">
        <v>199236462</v>
      </c>
      <c r="U269" s="11">
        <v>8888765443</v>
      </c>
      <c r="V269" s="11">
        <v>-659852433</v>
      </c>
      <c r="W269" s="11">
        <v>642781237</v>
      </c>
      <c r="X269" s="11">
        <v>-58874343</v>
      </c>
      <c r="Y269" s="11">
        <v>45765827</v>
      </c>
      <c r="Z269" s="11">
        <v>176355062</v>
      </c>
      <c r="AA269" s="11">
        <v>-146175350</v>
      </c>
      <c r="AB269" s="11" t="s">
        <v>12</v>
      </c>
      <c r="AC269" s="11"/>
      <c r="AD269" s="11" t="s">
        <v>57</v>
      </c>
      <c r="AE269" s="11">
        <v>251143543</v>
      </c>
      <c r="AF269" s="11">
        <v>-910995975</v>
      </c>
      <c r="AG269" s="11">
        <v>-659852433</v>
      </c>
      <c r="AH269" s="11">
        <v>2962927080</v>
      </c>
      <c r="AI269" s="11">
        <v>-2320145843</v>
      </c>
      <c r="AJ269" s="11">
        <v>642781237</v>
      </c>
      <c r="AK269" s="11">
        <v>742316834</v>
      </c>
      <c r="AL269" s="11">
        <v>-801191177</v>
      </c>
      <c r="AM269" s="11">
        <v>-58874343</v>
      </c>
      <c r="AN269" s="11">
        <v>3552077097</v>
      </c>
      <c r="AO269" s="11">
        <v>-3506311270</v>
      </c>
      <c r="AP269" s="11">
        <v>45765827</v>
      </c>
      <c r="AQ269" s="11">
        <v>1327239778</v>
      </c>
      <c r="AR269" s="11">
        <v>-1150884715</v>
      </c>
      <c r="AS269" s="11">
        <v>176355062</v>
      </c>
      <c r="AT269" s="11">
        <v>53061112</v>
      </c>
      <c r="AU269" s="11">
        <v>-199236462</v>
      </c>
      <c r="AV269" s="11">
        <v>-146175350</v>
      </c>
    </row>
    <row r="270" spans="1:48" x14ac:dyDescent="0.2">
      <c r="A270" s="8">
        <f>DATE(C270,F270,E270)</f>
        <v>41182</v>
      </c>
      <c r="B270" s="7" t="s">
        <v>58</v>
      </c>
      <c r="C270" s="9">
        <v>2012</v>
      </c>
      <c r="D270" s="10">
        <f t="shared" si="8"/>
        <v>3</v>
      </c>
      <c r="E270" s="7">
        <f t="shared" si="9"/>
        <v>30</v>
      </c>
      <c r="F270" s="7">
        <f t="shared" si="10"/>
        <v>9</v>
      </c>
      <c r="G270" s="7" t="s">
        <v>166</v>
      </c>
      <c r="H270" s="11">
        <v>363327567</v>
      </c>
      <c r="I270" s="11">
        <v>2161079344</v>
      </c>
      <c r="J270" s="11">
        <v>871767230</v>
      </c>
      <c r="K270" s="11">
        <v>3327683199</v>
      </c>
      <c r="L270" s="11">
        <v>1292250935</v>
      </c>
      <c r="M270" s="11">
        <v>96216030</v>
      </c>
      <c r="N270" s="11">
        <v>8112324305</v>
      </c>
      <c r="O270" s="11">
        <v>312655849</v>
      </c>
      <c r="P270" s="11">
        <v>2118875692</v>
      </c>
      <c r="Q270" s="11">
        <v>595806231</v>
      </c>
      <c r="R270" s="11">
        <v>3900930585</v>
      </c>
      <c r="S270" s="11">
        <v>921440704</v>
      </c>
      <c r="T270" s="11">
        <v>262615244</v>
      </c>
      <c r="U270" s="11">
        <v>8112324305</v>
      </c>
      <c r="V270" s="11">
        <v>50671718</v>
      </c>
      <c r="W270" s="11">
        <v>42203653</v>
      </c>
      <c r="X270" s="11">
        <v>275960999</v>
      </c>
      <c r="Y270" s="11">
        <v>-573247386</v>
      </c>
      <c r="Z270" s="11">
        <v>370810231</v>
      </c>
      <c r="AA270" s="11">
        <v>-166399214</v>
      </c>
      <c r="AB270" s="11" t="s">
        <v>12</v>
      </c>
      <c r="AC270" s="11"/>
      <c r="AD270" s="11" t="s">
        <v>58</v>
      </c>
      <c r="AE270" s="11">
        <v>363327567</v>
      </c>
      <c r="AF270" s="11">
        <v>-312655849</v>
      </c>
      <c r="AG270" s="11">
        <v>50671718</v>
      </c>
      <c r="AH270" s="11">
        <v>2161079344</v>
      </c>
      <c r="AI270" s="11">
        <v>-2118875692</v>
      </c>
      <c r="AJ270" s="11">
        <v>42203653</v>
      </c>
      <c r="AK270" s="11">
        <v>871767230</v>
      </c>
      <c r="AL270" s="11">
        <v>-595806231</v>
      </c>
      <c r="AM270" s="11">
        <v>275960999</v>
      </c>
      <c r="AN270" s="11">
        <v>3327683199</v>
      </c>
      <c r="AO270" s="11">
        <v>-3900930585</v>
      </c>
      <c r="AP270" s="11">
        <v>-573247386</v>
      </c>
      <c r="AQ270" s="11">
        <v>1292250935</v>
      </c>
      <c r="AR270" s="11">
        <v>-921440704</v>
      </c>
      <c r="AS270" s="11">
        <v>370810231</v>
      </c>
      <c r="AT270" s="11">
        <v>96216030</v>
      </c>
      <c r="AU270" s="11">
        <v>-262615244</v>
      </c>
      <c r="AV270" s="11">
        <v>-166399214</v>
      </c>
    </row>
    <row r="271" spans="1:48" x14ac:dyDescent="0.2">
      <c r="A271" s="8">
        <f>DATE(C271,F271,E271)</f>
        <v>41274</v>
      </c>
      <c r="B271" s="7" t="s">
        <v>59</v>
      </c>
      <c r="C271" s="9">
        <v>2012</v>
      </c>
      <c r="D271" s="10">
        <f t="shared" si="8"/>
        <v>4</v>
      </c>
      <c r="E271" s="7">
        <f t="shared" si="9"/>
        <v>31</v>
      </c>
      <c r="F271" s="7">
        <f t="shared" si="10"/>
        <v>12</v>
      </c>
      <c r="G271" s="7" t="s">
        <v>166</v>
      </c>
      <c r="H271" s="11">
        <v>2120515537</v>
      </c>
      <c r="I271" s="11">
        <v>3078406976</v>
      </c>
      <c r="J271" s="11">
        <v>1349997665</v>
      </c>
      <c r="K271" s="11">
        <v>6089577447</v>
      </c>
      <c r="L271" s="11">
        <v>2248243823</v>
      </c>
      <c r="M271" s="11">
        <v>129959396</v>
      </c>
      <c r="N271" s="11">
        <v>15016700843</v>
      </c>
      <c r="O271" s="11">
        <v>532638721</v>
      </c>
      <c r="P271" s="11">
        <v>2891887504</v>
      </c>
      <c r="Q271" s="11">
        <v>2676299088</v>
      </c>
      <c r="R271" s="11">
        <v>6701740216</v>
      </c>
      <c r="S271" s="11">
        <v>1928199443</v>
      </c>
      <c r="T271" s="11">
        <v>285935871</v>
      </c>
      <c r="U271" s="11">
        <v>15016700843</v>
      </c>
      <c r="V271" s="11">
        <v>1587876815</v>
      </c>
      <c r="W271" s="11">
        <v>186519472</v>
      </c>
      <c r="X271" s="11">
        <v>-1326301423</v>
      </c>
      <c r="Y271" s="11">
        <v>-612162769</v>
      </c>
      <c r="Z271" s="11">
        <v>320044380</v>
      </c>
      <c r="AA271" s="11">
        <v>-155976475</v>
      </c>
      <c r="AB271" s="11" t="s">
        <v>12</v>
      </c>
      <c r="AC271" s="11"/>
      <c r="AD271" s="11" t="s">
        <v>59</v>
      </c>
      <c r="AE271" s="11">
        <v>2120515537</v>
      </c>
      <c r="AF271" s="11">
        <v>-532638721</v>
      </c>
      <c r="AG271" s="11">
        <v>1587876815</v>
      </c>
      <c r="AH271" s="11">
        <v>3078406976</v>
      </c>
      <c r="AI271" s="11">
        <v>-2891887504</v>
      </c>
      <c r="AJ271" s="11">
        <v>186519472</v>
      </c>
      <c r="AK271" s="11">
        <v>1349997665</v>
      </c>
      <c r="AL271" s="11">
        <v>-2676299088</v>
      </c>
      <c r="AM271" s="11">
        <v>-1326301423</v>
      </c>
      <c r="AN271" s="11">
        <v>6089577447</v>
      </c>
      <c r="AO271" s="11">
        <v>-6701740216</v>
      </c>
      <c r="AP271" s="11">
        <v>-612162769</v>
      </c>
      <c r="AQ271" s="11">
        <v>2248243823</v>
      </c>
      <c r="AR271" s="11">
        <v>-1928199443</v>
      </c>
      <c r="AS271" s="11">
        <v>320044380</v>
      </c>
      <c r="AT271" s="11">
        <v>129959396</v>
      </c>
      <c r="AU271" s="11">
        <v>-285935871</v>
      </c>
      <c r="AV271" s="11">
        <v>-155976475</v>
      </c>
    </row>
    <row r="272" spans="1:48" x14ac:dyDescent="0.2">
      <c r="A272" s="8">
        <f>DATE(C272,F272,E272)</f>
        <v>41364</v>
      </c>
      <c r="B272" s="7" t="s">
        <v>60</v>
      </c>
      <c r="C272" s="9">
        <v>2013</v>
      </c>
      <c r="D272" s="10">
        <f t="shared" si="8"/>
        <v>1</v>
      </c>
      <c r="E272" s="7">
        <f t="shared" si="9"/>
        <v>31</v>
      </c>
      <c r="F272" s="7">
        <f t="shared" si="10"/>
        <v>3</v>
      </c>
      <c r="G272" s="7" t="s">
        <v>166</v>
      </c>
      <c r="H272" s="11">
        <v>704337789</v>
      </c>
      <c r="I272" s="11">
        <v>944668389</v>
      </c>
      <c r="J272" s="11">
        <v>2245024117</v>
      </c>
      <c r="K272" s="11">
        <v>3089860954</v>
      </c>
      <c r="L272" s="11">
        <v>1092744651</v>
      </c>
      <c r="M272" s="11">
        <v>28994831</v>
      </c>
      <c r="N272" s="11">
        <v>8105630732</v>
      </c>
      <c r="O272" s="11">
        <v>612047397</v>
      </c>
      <c r="P272" s="11">
        <v>1591764773</v>
      </c>
      <c r="Q272" s="11">
        <v>2044284146</v>
      </c>
      <c r="R272" s="11">
        <v>2508422728</v>
      </c>
      <c r="S272" s="11">
        <v>1144408080</v>
      </c>
      <c r="T272" s="11">
        <v>204703608</v>
      </c>
      <c r="U272" s="11">
        <v>8105630732</v>
      </c>
      <c r="V272" s="11">
        <v>92290392</v>
      </c>
      <c r="W272" s="11">
        <v>-647096383</v>
      </c>
      <c r="X272" s="11">
        <v>200739971</v>
      </c>
      <c r="Y272" s="11">
        <v>581438225</v>
      </c>
      <c r="Z272" s="11">
        <v>-51663429</v>
      </c>
      <c r="AA272" s="11">
        <v>-175708777</v>
      </c>
      <c r="AB272" s="11" t="s">
        <v>12</v>
      </c>
      <c r="AC272" s="11"/>
      <c r="AD272" s="11" t="s">
        <v>60</v>
      </c>
      <c r="AE272" s="11">
        <v>704337789</v>
      </c>
      <c r="AF272" s="11">
        <v>-612047397</v>
      </c>
      <c r="AG272" s="11">
        <v>92290392</v>
      </c>
      <c r="AH272" s="11">
        <v>944668389</v>
      </c>
      <c r="AI272" s="11">
        <v>-1591764773</v>
      </c>
      <c r="AJ272" s="11">
        <v>-647096383</v>
      </c>
      <c r="AK272" s="11">
        <v>2245024117</v>
      </c>
      <c r="AL272" s="11">
        <v>-2044284146</v>
      </c>
      <c r="AM272" s="11">
        <v>200739971</v>
      </c>
      <c r="AN272" s="11">
        <v>3089860954</v>
      </c>
      <c r="AO272" s="11">
        <v>-2508422728</v>
      </c>
      <c r="AP272" s="11">
        <v>581438225</v>
      </c>
      <c r="AQ272" s="11">
        <v>1092744651</v>
      </c>
      <c r="AR272" s="11">
        <v>-1144408080</v>
      </c>
      <c r="AS272" s="11">
        <v>-51663429</v>
      </c>
      <c r="AT272" s="11">
        <v>28994831</v>
      </c>
      <c r="AU272" s="11">
        <v>-204703608</v>
      </c>
      <c r="AV272" s="11">
        <v>-175708777</v>
      </c>
    </row>
    <row r="273" spans="1:48" x14ac:dyDescent="0.2">
      <c r="A273" s="8">
        <f>DATE(C273,F273,E273)</f>
        <v>41455</v>
      </c>
      <c r="B273" s="7" t="s">
        <v>61</v>
      </c>
      <c r="C273" s="9">
        <v>2013</v>
      </c>
      <c r="D273" s="10">
        <f t="shared" si="8"/>
        <v>2</v>
      </c>
      <c r="E273" s="7">
        <f t="shared" si="9"/>
        <v>30</v>
      </c>
      <c r="F273" s="7">
        <f t="shared" si="10"/>
        <v>6</v>
      </c>
      <c r="G273" s="7" t="s">
        <v>166</v>
      </c>
      <c r="H273" s="11">
        <v>157011656</v>
      </c>
      <c r="I273" s="11">
        <v>2255001194</v>
      </c>
      <c r="J273" s="11">
        <v>1853686606</v>
      </c>
      <c r="K273" s="11">
        <v>4338778415</v>
      </c>
      <c r="L273" s="11">
        <v>1255468056</v>
      </c>
      <c r="M273" s="11">
        <v>33985000</v>
      </c>
      <c r="N273" s="11">
        <v>9893930928</v>
      </c>
      <c r="O273" s="11">
        <v>425350852</v>
      </c>
      <c r="P273" s="11">
        <v>3272029591</v>
      </c>
      <c r="Q273" s="11">
        <v>728035133</v>
      </c>
      <c r="R273" s="11">
        <v>4018473244</v>
      </c>
      <c r="S273" s="11">
        <v>1208217817</v>
      </c>
      <c r="T273" s="11">
        <v>241824291</v>
      </c>
      <c r="U273" s="11">
        <v>9893930928</v>
      </c>
      <c r="V273" s="11">
        <v>-268339196</v>
      </c>
      <c r="W273" s="11">
        <v>-1017028397</v>
      </c>
      <c r="X273" s="11">
        <v>1125651474</v>
      </c>
      <c r="Y273" s="11">
        <v>320305171</v>
      </c>
      <c r="Z273" s="11">
        <v>47250240</v>
      </c>
      <c r="AA273" s="11">
        <v>-207839291</v>
      </c>
      <c r="AB273" s="11" t="s">
        <v>12</v>
      </c>
      <c r="AC273" s="11"/>
      <c r="AD273" s="11" t="s">
        <v>61</v>
      </c>
      <c r="AE273" s="11">
        <v>157011656</v>
      </c>
      <c r="AF273" s="11">
        <v>-425350852</v>
      </c>
      <c r="AG273" s="11">
        <v>-268339196</v>
      </c>
      <c r="AH273" s="11">
        <v>2255001194</v>
      </c>
      <c r="AI273" s="11">
        <v>-3272029591</v>
      </c>
      <c r="AJ273" s="11">
        <v>-1017028397</v>
      </c>
      <c r="AK273" s="11">
        <v>1853686606</v>
      </c>
      <c r="AL273" s="11">
        <v>-728035133</v>
      </c>
      <c r="AM273" s="11">
        <v>1125651474</v>
      </c>
      <c r="AN273" s="11">
        <v>4338778415</v>
      </c>
      <c r="AO273" s="11">
        <v>-4018473244</v>
      </c>
      <c r="AP273" s="11">
        <v>320305171</v>
      </c>
      <c r="AQ273" s="11">
        <v>1255468056</v>
      </c>
      <c r="AR273" s="11">
        <v>-1208217817</v>
      </c>
      <c r="AS273" s="11">
        <v>47250240</v>
      </c>
      <c r="AT273" s="11">
        <v>33985000</v>
      </c>
      <c r="AU273" s="11">
        <v>-241824291</v>
      </c>
      <c r="AV273" s="11">
        <v>-207839291</v>
      </c>
    </row>
    <row r="274" spans="1:48" x14ac:dyDescent="0.2">
      <c r="A274" s="8">
        <f>DATE(C274,F274,E274)</f>
        <v>41547</v>
      </c>
      <c r="B274" s="7" t="s">
        <v>62</v>
      </c>
      <c r="C274" s="9">
        <v>2013</v>
      </c>
      <c r="D274" s="10">
        <f t="shared" si="8"/>
        <v>3</v>
      </c>
      <c r="E274" s="7">
        <f t="shared" si="9"/>
        <v>30</v>
      </c>
      <c r="F274" s="7">
        <f t="shared" si="10"/>
        <v>9</v>
      </c>
      <c r="G274" s="7" t="s">
        <v>166</v>
      </c>
      <c r="H274" s="11">
        <v>792849061</v>
      </c>
      <c r="I274" s="11">
        <v>2929638562</v>
      </c>
      <c r="J274" s="11">
        <v>4131674090</v>
      </c>
      <c r="K274" s="11">
        <v>4244889212</v>
      </c>
      <c r="L274" s="11">
        <v>1684756785</v>
      </c>
      <c r="M274" s="11">
        <v>116871842</v>
      </c>
      <c r="N274" s="11">
        <v>13900679551</v>
      </c>
      <c r="O274" s="11">
        <v>613382763</v>
      </c>
      <c r="P274" s="11">
        <v>3381922404</v>
      </c>
      <c r="Q274" s="11">
        <v>686720827</v>
      </c>
      <c r="R274" s="11">
        <v>7216238444</v>
      </c>
      <c r="S274" s="11">
        <v>1487627127</v>
      </c>
      <c r="T274" s="11">
        <v>514787986</v>
      </c>
      <c r="U274" s="11">
        <v>13900679551</v>
      </c>
      <c r="V274" s="11">
        <v>179466298</v>
      </c>
      <c r="W274" s="11">
        <v>-452283841</v>
      </c>
      <c r="X274" s="11">
        <v>3444953263</v>
      </c>
      <c r="Y274" s="11">
        <v>-2971349232</v>
      </c>
      <c r="Z274" s="11">
        <v>197129657</v>
      </c>
      <c r="AA274" s="11">
        <v>-397916144</v>
      </c>
      <c r="AB274" s="11" t="s">
        <v>12</v>
      </c>
      <c r="AC274" s="11"/>
      <c r="AD274" s="11" t="s">
        <v>62</v>
      </c>
      <c r="AE274" s="11">
        <v>792849061</v>
      </c>
      <c r="AF274" s="11">
        <v>-613382763</v>
      </c>
      <c r="AG274" s="11">
        <v>179466298</v>
      </c>
      <c r="AH274" s="11">
        <v>2929638562</v>
      </c>
      <c r="AI274" s="11">
        <v>-3381922404</v>
      </c>
      <c r="AJ274" s="11">
        <v>-452283841</v>
      </c>
      <c r="AK274" s="11">
        <v>4131674090</v>
      </c>
      <c r="AL274" s="11">
        <v>-686720827</v>
      </c>
      <c r="AM274" s="11">
        <v>3444953263</v>
      </c>
      <c r="AN274" s="11">
        <v>4244889212</v>
      </c>
      <c r="AO274" s="11">
        <v>-7216238444</v>
      </c>
      <c r="AP274" s="11">
        <v>-2971349232</v>
      </c>
      <c r="AQ274" s="11">
        <v>1684756785</v>
      </c>
      <c r="AR274" s="11">
        <v>-1487627127</v>
      </c>
      <c r="AS274" s="11">
        <v>197129657</v>
      </c>
      <c r="AT274" s="11">
        <v>116871842</v>
      </c>
      <c r="AU274" s="11">
        <v>-514787986</v>
      </c>
      <c r="AV274" s="11">
        <v>-397916144</v>
      </c>
    </row>
    <row r="275" spans="1:48" x14ac:dyDescent="0.2">
      <c r="A275" s="8">
        <f>DATE(C275,F275,E275)</f>
        <v>41639</v>
      </c>
      <c r="B275" s="7" t="s">
        <v>63</v>
      </c>
      <c r="C275" s="9">
        <v>2013</v>
      </c>
      <c r="D275" s="10">
        <f t="shared" si="8"/>
        <v>4</v>
      </c>
      <c r="E275" s="7">
        <f t="shared" si="9"/>
        <v>31</v>
      </c>
      <c r="F275" s="7">
        <f t="shared" si="10"/>
        <v>12</v>
      </c>
      <c r="G275" s="7" t="s">
        <v>166</v>
      </c>
      <c r="H275" s="11">
        <v>1331154721</v>
      </c>
      <c r="I275" s="11">
        <v>3275426132</v>
      </c>
      <c r="J275" s="11">
        <v>3799551085</v>
      </c>
      <c r="K275" s="11">
        <v>4647603655</v>
      </c>
      <c r="L275" s="11">
        <v>1784272031</v>
      </c>
      <c r="M275" s="11">
        <v>125676471</v>
      </c>
      <c r="N275" s="11">
        <v>14963684094</v>
      </c>
      <c r="O275" s="11">
        <v>1796111793</v>
      </c>
      <c r="P275" s="11">
        <v>4204422420</v>
      </c>
      <c r="Q275" s="11">
        <v>1829819099</v>
      </c>
      <c r="R275" s="11">
        <v>4538314415</v>
      </c>
      <c r="S275" s="11">
        <v>2231198854</v>
      </c>
      <c r="T275" s="11">
        <v>363817513</v>
      </c>
      <c r="U275" s="11">
        <v>14963684094</v>
      </c>
      <c r="V275" s="11">
        <v>-464957072</v>
      </c>
      <c r="W275" s="11">
        <v>-928996288</v>
      </c>
      <c r="X275" s="11">
        <v>1969731986</v>
      </c>
      <c r="Y275" s="11">
        <v>109289239</v>
      </c>
      <c r="Z275" s="11">
        <v>-446926823</v>
      </c>
      <c r="AA275" s="11">
        <v>-238141042</v>
      </c>
      <c r="AB275" s="11" t="s">
        <v>12</v>
      </c>
      <c r="AC275" s="11"/>
      <c r="AD275" s="11" t="s">
        <v>63</v>
      </c>
      <c r="AE275" s="11">
        <v>1331154721</v>
      </c>
      <c r="AF275" s="11">
        <v>-1796111793</v>
      </c>
      <c r="AG275" s="11">
        <v>-464957072</v>
      </c>
      <c r="AH275" s="11">
        <v>3275426132</v>
      </c>
      <c r="AI275" s="11">
        <v>-4204422420</v>
      </c>
      <c r="AJ275" s="11">
        <v>-928996288</v>
      </c>
      <c r="AK275" s="11">
        <v>3799551085</v>
      </c>
      <c r="AL275" s="11">
        <v>-1829819099</v>
      </c>
      <c r="AM275" s="11">
        <v>1969731986</v>
      </c>
      <c r="AN275" s="11">
        <v>4647603655</v>
      </c>
      <c r="AO275" s="11">
        <v>-4538314415</v>
      </c>
      <c r="AP275" s="11">
        <v>109289239</v>
      </c>
      <c r="AQ275" s="11">
        <v>1784272031</v>
      </c>
      <c r="AR275" s="11">
        <v>-2231198854</v>
      </c>
      <c r="AS275" s="11">
        <v>-446926823</v>
      </c>
      <c r="AT275" s="11">
        <v>125676471</v>
      </c>
      <c r="AU275" s="11">
        <v>-363817513</v>
      </c>
      <c r="AV275" s="11">
        <v>-238141042</v>
      </c>
    </row>
    <row r="276" spans="1:48" x14ac:dyDescent="0.2">
      <c r="A276" s="8">
        <f>DATE(C276,F276,E276)</f>
        <v>41729</v>
      </c>
      <c r="B276" s="7" t="s">
        <v>64</v>
      </c>
      <c r="C276" s="9">
        <v>2014</v>
      </c>
      <c r="D276" s="10">
        <f t="shared" si="8"/>
        <v>1</v>
      </c>
      <c r="E276" s="7">
        <f t="shared" si="9"/>
        <v>31</v>
      </c>
      <c r="F276" s="7">
        <f t="shared" si="10"/>
        <v>3</v>
      </c>
      <c r="G276" s="7" t="s">
        <v>166</v>
      </c>
      <c r="H276" s="11">
        <v>885339445</v>
      </c>
      <c r="I276" s="11">
        <v>2894655909</v>
      </c>
      <c r="J276" s="11">
        <v>492657550</v>
      </c>
      <c r="K276" s="11">
        <v>5038989826</v>
      </c>
      <c r="L276" s="11">
        <v>1545855213</v>
      </c>
      <c r="M276" s="11">
        <v>48473805</v>
      </c>
      <c r="N276" s="11">
        <v>10905971748</v>
      </c>
      <c r="O276" s="11">
        <v>611580144</v>
      </c>
      <c r="P276" s="11">
        <v>2703678716</v>
      </c>
      <c r="Q276" s="11">
        <v>1214212534</v>
      </c>
      <c r="R276" s="11">
        <v>4685933626</v>
      </c>
      <c r="S276" s="11">
        <v>1204529513</v>
      </c>
      <c r="T276" s="11">
        <v>486037215</v>
      </c>
      <c r="U276" s="11">
        <v>10905971748</v>
      </c>
      <c r="V276" s="11">
        <v>273759301</v>
      </c>
      <c r="W276" s="11">
        <v>190977193</v>
      </c>
      <c r="X276" s="11">
        <v>-721554984</v>
      </c>
      <c r="Y276" s="11">
        <v>353056200</v>
      </c>
      <c r="Z276" s="11">
        <v>341325699</v>
      </c>
      <c r="AA276" s="11">
        <v>-437563410</v>
      </c>
      <c r="AB276" s="11" t="s">
        <v>12</v>
      </c>
      <c r="AC276" s="11"/>
      <c r="AD276" s="11" t="s">
        <v>64</v>
      </c>
      <c r="AE276" s="11">
        <v>885339445</v>
      </c>
      <c r="AF276" s="11">
        <v>-611580144</v>
      </c>
      <c r="AG276" s="11">
        <v>273759301</v>
      </c>
      <c r="AH276" s="11">
        <v>2894655909</v>
      </c>
      <c r="AI276" s="11">
        <v>-2703678716</v>
      </c>
      <c r="AJ276" s="11">
        <v>190977193</v>
      </c>
      <c r="AK276" s="11">
        <v>492657550</v>
      </c>
      <c r="AL276" s="11">
        <v>-1214212534</v>
      </c>
      <c r="AM276" s="11">
        <v>-721554984</v>
      </c>
      <c r="AN276" s="11">
        <v>5038989826</v>
      </c>
      <c r="AO276" s="11">
        <v>-4685933626</v>
      </c>
      <c r="AP276" s="11">
        <v>353056200</v>
      </c>
      <c r="AQ276" s="11">
        <v>1545855213</v>
      </c>
      <c r="AR276" s="11">
        <v>-1204529513</v>
      </c>
      <c r="AS276" s="11">
        <v>341325699</v>
      </c>
      <c r="AT276" s="11">
        <v>48473805</v>
      </c>
      <c r="AU276" s="11">
        <v>-486037215</v>
      </c>
      <c r="AV276" s="11">
        <v>-437563410</v>
      </c>
    </row>
    <row r="277" spans="1:48" x14ac:dyDescent="0.2">
      <c r="A277" s="8">
        <f>DATE(C277,F277,E277)</f>
        <v>41820</v>
      </c>
      <c r="B277" s="7" t="s">
        <v>65</v>
      </c>
      <c r="C277" s="9">
        <v>2014</v>
      </c>
      <c r="D277" s="10">
        <f t="shared" si="8"/>
        <v>2</v>
      </c>
      <c r="E277" s="7">
        <f t="shared" si="9"/>
        <v>30</v>
      </c>
      <c r="F277" s="7">
        <f t="shared" si="10"/>
        <v>6</v>
      </c>
      <c r="G277" s="7" t="s">
        <v>166</v>
      </c>
      <c r="H277" s="11">
        <v>411096165</v>
      </c>
      <c r="I277" s="11">
        <v>3189106850</v>
      </c>
      <c r="J277" s="11">
        <v>1263602636</v>
      </c>
      <c r="K277" s="11">
        <v>5836114872</v>
      </c>
      <c r="L277" s="11">
        <v>1467953415</v>
      </c>
      <c r="M277" s="11">
        <v>109727630</v>
      </c>
      <c r="N277" s="11">
        <v>12277601568</v>
      </c>
      <c r="O277" s="11">
        <v>420492350</v>
      </c>
      <c r="P277" s="11">
        <v>1810662817</v>
      </c>
      <c r="Q277" s="11">
        <v>916861385</v>
      </c>
      <c r="R277" s="11">
        <v>6041146746</v>
      </c>
      <c r="S277" s="11">
        <v>2823229290</v>
      </c>
      <c r="T277" s="11">
        <v>265208980</v>
      </c>
      <c r="U277" s="11">
        <v>12277601568</v>
      </c>
      <c r="V277" s="11">
        <v>-9396185</v>
      </c>
      <c r="W277" s="11">
        <v>1378444033</v>
      </c>
      <c r="X277" s="11">
        <v>346741250</v>
      </c>
      <c r="Y277" s="11">
        <v>-205031874</v>
      </c>
      <c r="Z277" s="11">
        <v>-1355275875</v>
      </c>
      <c r="AA277" s="11">
        <v>-155481350</v>
      </c>
      <c r="AB277" s="11" t="s">
        <v>12</v>
      </c>
      <c r="AC277" s="11"/>
      <c r="AD277" s="11" t="s">
        <v>65</v>
      </c>
      <c r="AE277" s="11">
        <v>411096165</v>
      </c>
      <c r="AF277" s="11">
        <v>-420492350</v>
      </c>
      <c r="AG277" s="11">
        <v>-9396185</v>
      </c>
      <c r="AH277" s="11">
        <v>3189106850</v>
      </c>
      <c r="AI277" s="11">
        <v>-1810662817</v>
      </c>
      <c r="AJ277" s="11">
        <v>1378444033</v>
      </c>
      <c r="AK277" s="11">
        <v>1263602636</v>
      </c>
      <c r="AL277" s="11">
        <v>-916861385</v>
      </c>
      <c r="AM277" s="11">
        <v>346741250</v>
      </c>
      <c r="AN277" s="11">
        <v>5836114872</v>
      </c>
      <c r="AO277" s="11">
        <v>-6041146746</v>
      </c>
      <c r="AP277" s="11">
        <v>-205031874</v>
      </c>
      <c r="AQ277" s="11">
        <v>1467953415</v>
      </c>
      <c r="AR277" s="11">
        <v>-2823229290</v>
      </c>
      <c r="AS277" s="11">
        <v>-1355275875</v>
      </c>
      <c r="AT277" s="11">
        <v>109727630</v>
      </c>
      <c r="AU277" s="11">
        <v>-265208980</v>
      </c>
      <c r="AV277" s="11">
        <v>-155481350</v>
      </c>
    </row>
    <row r="278" spans="1:48" x14ac:dyDescent="0.2">
      <c r="A278" s="8">
        <f>DATE(C278,F278,E278)</f>
        <v>41912</v>
      </c>
      <c r="B278" s="7" t="s">
        <v>66</v>
      </c>
      <c r="C278" s="9">
        <v>2014</v>
      </c>
      <c r="D278" s="10">
        <f t="shared" si="8"/>
        <v>3</v>
      </c>
      <c r="E278" s="7">
        <f t="shared" si="9"/>
        <v>30</v>
      </c>
      <c r="F278" s="7">
        <f t="shared" si="10"/>
        <v>9</v>
      </c>
      <c r="G278" s="7" t="s">
        <v>166</v>
      </c>
      <c r="H278" s="11">
        <v>773197886</v>
      </c>
      <c r="I278" s="11">
        <v>3086968125</v>
      </c>
      <c r="J278" s="11">
        <v>790040312</v>
      </c>
      <c r="K278" s="11">
        <v>5099900301</v>
      </c>
      <c r="L278" s="11">
        <v>1681534234</v>
      </c>
      <c r="M278" s="11">
        <v>244575116</v>
      </c>
      <c r="N278" s="11">
        <v>11676215975</v>
      </c>
      <c r="O278" s="11">
        <v>349691926</v>
      </c>
      <c r="P278" s="11">
        <v>2936010227</v>
      </c>
      <c r="Q278" s="11">
        <v>524418829</v>
      </c>
      <c r="R278" s="11">
        <v>5722963340</v>
      </c>
      <c r="S278" s="11">
        <v>1749236111</v>
      </c>
      <c r="T278" s="11">
        <v>393895542</v>
      </c>
      <c r="U278" s="11">
        <v>11676215975</v>
      </c>
      <c r="V278" s="11">
        <v>423505961</v>
      </c>
      <c r="W278" s="11">
        <v>150957898</v>
      </c>
      <c r="X278" s="11">
        <v>265621483</v>
      </c>
      <c r="Y278" s="11">
        <v>-623063039</v>
      </c>
      <c r="Z278" s="11">
        <v>-67701877</v>
      </c>
      <c r="AA278" s="11">
        <v>-149320426</v>
      </c>
      <c r="AB278" s="11" t="s">
        <v>12</v>
      </c>
      <c r="AC278" s="11"/>
      <c r="AD278" s="11" t="s">
        <v>66</v>
      </c>
      <c r="AE278" s="11">
        <v>773197886</v>
      </c>
      <c r="AF278" s="11">
        <v>-349691926</v>
      </c>
      <c r="AG278" s="11">
        <v>423505961</v>
      </c>
      <c r="AH278" s="11">
        <v>3086968125</v>
      </c>
      <c r="AI278" s="11">
        <v>-2936010227</v>
      </c>
      <c r="AJ278" s="11">
        <v>150957898</v>
      </c>
      <c r="AK278" s="11">
        <v>790040312</v>
      </c>
      <c r="AL278" s="11">
        <v>-524418829</v>
      </c>
      <c r="AM278" s="11">
        <v>265621483</v>
      </c>
      <c r="AN278" s="11">
        <v>5099900301</v>
      </c>
      <c r="AO278" s="11">
        <v>-5722963340</v>
      </c>
      <c r="AP278" s="11">
        <v>-623063039</v>
      </c>
      <c r="AQ278" s="11">
        <v>1681534234</v>
      </c>
      <c r="AR278" s="11">
        <v>-1749236111</v>
      </c>
      <c r="AS278" s="11">
        <v>-67701877</v>
      </c>
      <c r="AT278" s="11">
        <v>244575116</v>
      </c>
      <c r="AU278" s="11">
        <v>-393895542</v>
      </c>
      <c r="AV278" s="11">
        <v>-149320426</v>
      </c>
    </row>
    <row r="279" spans="1:48" x14ac:dyDescent="0.2">
      <c r="A279" s="8">
        <f>DATE(C279,F279,E279)</f>
        <v>42004</v>
      </c>
      <c r="B279" s="7" t="s">
        <v>67</v>
      </c>
      <c r="C279" s="9">
        <v>2014</v>
      </c>
      <c r="D279" s="10">
        <f t="shared" si="8"/>
        <v>4</v>
      </c>
      <c r="E279" s="7">
        <f t="shared" si="9"/>
        <v>31</v>
      </c>
      <c r="F279" s="7">
        <f t="shared" si="10"/>
        <v>12</v>
      </c>
      <c r="G279" s="7" t="s">
        <v>166</v>
      </c>
      <c r="H279" s="11">
        <v>304980200</v>
      </c>
      <c r="I279" s="11">
        <v>3927565407</v>
      </c>
      <c r="J279" s="11">
        <v>3258727730</v>
      </c>
      <c r="K279" s="11">
        <v>6226444752</v>
      </c>
      <c r="L279" s="11">
        <v>1598188419</v>
      </c>
      <c r="M279" s="11">
        <v>173976180</v>
      </c>
      <c r="N279" s="11">
        <v>15489882688</v>
      </c>
      <c r="O279" s="11">
        <v>866348485</v>
      </c>
      <c r="P279" s="11">
        <v>3177168969</v>
      </c>
      <c r="Q279" s="11">
        <v>1504070116</v>
      </c>
      <c r="R279" s="11">
        <v>7864627514</v>
      </c>
      <c r="S279" s="11">
        <v>1725838736</v>
      </c>
      <c r="T279" s="11">
        <v>351828868</v>
      </c>
      <c r="U279" s="11">
        <v>15489882688</v>
      </c>
      <c r="V279" s="11">
        <v>-561368285</v>
      </c>
      <c r="W279" s="11">
        <v>750396438</v>
      </c>
      <c r="X279" s="11">
        <v>1754657614</v>
      </c>
      <c r="Y279" s="11">
        <v>-1638182763</v>
      </c>
      <c r="Z279" s="11">
        <v>-127650317</v>
      </c>
      <c r="AA279" s="11">
        <v>-177852688</v>
      </c>
      <c r="AB279" s="11" t="s">
        <v>12</v>
      </c>
      <c r="AC279" s="11"/>
      <c r="AD279" s="11" t="s">
        <v>67</v>
      </c>
      <c r="AE279" s="11">
        <v>304980200</v>
      </c>
      <c r="AF279" s="11">
        <v>-866348485</v>
      </c>
      <c r="AG279" s="11">
        <v>-561368285</v>
      </c>
      <c r="AH279" s="11">
        <v>3927565407</v>
      </c>
      <c r="AI279" s="11">
        <v>-3177168969</v>
      </c>
      <c r="AJ279" s="11">
        <v>750396438</v>
      </c>
      <c r="AK279" s="11">
        <v>3258727730</v>
      </c>
      <c r="AL279" s="11">
        <v>-1504070116</v>
      </c>
      <c r="AM279" s="11">
        <v>1754657614</v>
      </c>
      <c r="AN279" s="11">
        <v>6226444752</v>
      </c>
      <c r="AO279" s="11">
        <v>-7864627514</v>
      </c>
      <c r="AP279" s="11">
        <v>-1638182763</v>
      </c>
      <c r="AQ279" s="11">
        <v>1598188419</v>
      </c>
      <c r="AR279" s="11">
        <v>-1725838736</v>
      </c>
      <c r="AS279" s="11">
        <v>-127650317</v>
      </c>
      <c r="AT279" s="11">
        <v>173976180</v>
      </c>
      <c r="AU279" s="11">
        <v>-351828868</v>
      </c>
      <c r="AV279" s="11">
        <v>-177852688</v>
      </c>
    </row>
    <row r="280" spans="1:48" x14ac:dyDescent="0.2">
      <c r="A280" s="8">
        <f>DATE(C280,F280,E280)</f>
        <v>42094</v>
      </c>
      <c r="B280" s="7" t="s">
        <v>68</v>
      </c>
      <c r="C280" s="9">
        <v>2015</v>
      </c>
      <c r="D280" s="10">
        <f t="shared" si="8"/>
        <v>1</v>
      </c>
      <c r="E280" s="7">
        <f t="shared" si="9"/>
        <v>31</v>
      </c>
      <c r="F280" s="7">
        <f t="shared" si="10"/>
        <v>3</v>
      </c>
      <c r="G280" s="7" t="s">
        <v>166</v>
      </c>
      <c r="H280" s="11">
        <v>9294771934</v>
      </c>
      <c r="I280" s="11">
        <v>1871824704</v>
      </c>
      <c r="J280" s="11">
        <v>2658698774</v>
      </c>
      <c r="K280" s="11">
        <v>4620427789</v>
      </c>
      <c r="L280" s="11">
        <v>1970009149</v>
      </c>
      <c r="M280" s="11">
        <v>204355924</v>
      </c>
      <c r="N280" s="11">
        <v>20620088274</v>
      </c>
      <c r="O280" s="11">
        <v>555356436</v>
      </c>
      <c r="P280" s="11">
        <v>10325333874</v>
      </c>
      <c r="Q280" s="11">
        <v>2097503613</v>
      </c>
      <c r="R280" s="11">
        <v>5563810244</v>
      </c>
      <c r="S280" s="11">
        <v>1785334541</v>
      </c>
      <c r="T280" s="11">
        <v>292749565</v>
      </c>
      <c r="U280" s="11">
        <v>20620088274</v>
      </c>
      <c r="V280" s="11">
        <v>8739415498</v>
      </c>
      <c r="W280" s="11">
        <v>-8453509170</v>
      </c>
      <c r="X280" s="11">
        <v>561195161</v>
      </c>
      <c r="Y280" s="11">
        <v>-943382455</v>
      </c>
      <c r="Z280" s="11">
        <v>184674608</v>
      </c>
      <c r="AA280" s="11">
        <v>-88393641</v>
      </c>
      <c r="AB280" s="11" t="s">
        <v>12</v>
      </c>
      <c r="AC280" s="11"/>
      <c r="AD280" s="11" t="s">
        <v>68</v>
      </c>
      <c r="AE280" s="11">
        <v>9294771934</v>
      </c>
      <c r="AF280" s="11">
        <v>-555356436</v>
      </c>
      <c r="AG280" s="11">
        <v>8739415498</v>
      </c>
      <c r="AH280" s="11">
        <v>1871824704</v>
      </c>
      <c r="AI280" s="11">
        <v>-10325333874</v>
      </c>
      <c r="AJ280" s="11">
        <v>-8453509170</v>
      </c>
      <c r="AK280" s="11">
        <v>2658698774</v>
      </c>
      <c r="AL280" s="11">
        <v>-2097503613</v>
      </c>
      <c r="AM280" s="11">
        <v>561195161</v>
      </c>
      <c r="AN280" s="11">
        <v>4620427789</v>
      </c>
      <c r="AO280" s="11">
        <v>-5563810244</v>
      </c>
      <c r="AP280" s="11">
        <v>-943382455</v>
      </c>
      <c r="AQ280" s="11">
        <v>1970009149</v>
      </c>
      <c r="AR280" s="11">
        <v>-1785334541</v>
      </c>
      <c r="AS280" s="11">
        <v>184674608</v>
      </c>
      <c r="AT280" s="11">
        <v>204355924</v>
      </c>
      <c r="AU280" s="11">
        <v>-292749565</v>
      </c>
      <c r="AV280" s="11">
        <v>-88393641</v>
      </c>
    </row>
    <row r="281" spans="1:48" x14ac:dyDescent="0.2">
      <c r="A281" s="8">
        <f>DATE(C281,F281,E281)</f>
        <v>42185</v>
      </c>
      <c r="B281" s="7" t="s">
        <v>69</v>
      </c>
      <c r="C281" s="9">
        <v>2015</v>
      </c>
      <c r="D281" s="10">
        <f t="shared" si="8"/>
        <v>2</v>
      </c>
      <c r="E281" s="7">
        <f t="shared" si="9"/>
        <v>30</v>
      </c>
      <c r="F281" s="7">
        <f t="shared" si="10"/>
        <v>6</v>
      </c>
      <c r="G281" s="7" t="s">
        <v>166</v>
      </c>
      <c r="H281" s="11">
        <v>5784811514</v>
      </c>
      <c r="I281" s="11">
        <v>2819322296</v>
      </c>
      <c r="J281" s="11">
        <v>919968709</v>
      </c>
      <c r="K281" s="11">
        <v>5694925795</v>
      </c>
      <c r="L281" s="11">
        <v>1660909959</v>
      </c>
      <c r="M281" s="11">
        <v>191416202</v>
      </c>
      <c r="N281" s="11">
        <v>17071354475</v>
      </c>
      <c r="O281" s="11">
        <v>240170431</v>
      </c>
      <c r="P281" s="11">
        <v>7727372943</v>
      </c>
      <c r="Q281" s="11">
        <v>919733279</v>
      </c>
      <c r="R281" s="11">
        <v>5876187938</v>
      </c>
      <c r="S281" s="11">
        <v>1956439048</v>
      </c>
      <c r="T281" s="11">
        <v>351450836</v>
      </c>
      <c r="U281" s="11">
        <v>17071354475</v>
      </c>
      <c r="V281" s="11">
        <v>5544641083</v>
      </c>
      <c r="W281" s="11">
        <v>-4908050647</v>
      </c>
      <c r="X281" s="11">
        <v>235429</v>
      </c>
      <c r="Y281" s="11">
        <v>-181262143</v>
      </c>
      <c r="Z281" s="11">
        <v>-295529088</v>
      </c>
      <c r="AA281" s="11">
        <v>-160034634</v>
      </c>
      <c r="AB281" s="11" t="s">
        <v>12</v>
      </c>
      <c r="AC281" s="11"/>
      <c r="AD281" s="11" t="s">
        <v>69</v>
      </c>
      <c r="AE281" s="11">
        <v>5784811514</v>
      </c>
      <c r="AF281" s="11">
        <v>-240170431</v>
      </c>
      <c r="AG281" s="11">
        <v>5544641083</v>
      </c>
      <c r="AH281" s="11">
        <v>2819322296</v>
      </c>
      <c r="AI281" s="11">
        <v>-7727372943</v>
      </c>
      <c r="AJ281" s="11">
        <v>-4908050647</v>
      </c>
      <c r="AK281" s="11">
        <v>919968709</v>
      </c>
      <c r="AL281" s="11">
        <v>-919733279</v>
      </c>
      <c r="AM281" s="11">
        <v>235429</v>
      </c>
      <c r="AN281" s="11">
        <v>5694925795</v>
      </c>
      <c r="AO281" s="11">
        <v>-5876187938</v>
      </c>
      <c r="AP281" s="11">
        <v>-181262143</v>
      </c>
      <c r="AQ281" s="11">
        <v>1660909959</v>
      </c>
      <c r="AR281" s="11">
        <v>-1956439048</v>
      </c>
      <c r="AS281" s="11">
        <v>-295529088</v>
      </c>
      <c r="AT281" s="11">
        <v>191416202</v>
      </c>
      <c r="AU281" s="11">
        <v>-351450836</v>
      </c>
      <c r="AV281" s="11">
        <v>-160034634</v>
      </c>
    </row>
    <row r="282" spans="1:48" x14ac:dyDescent="0.2">
      <c r="A282" s="8">
        <f>DATE(C282,F282,E282)</f>
        <v>42277</v>
      </c>
      <c r="B282" s="7" t="s">
        <v>70</v>
      </c>
      <c r="C282" s="9">
        <v>2015</v>
      </c>
      <c r="D282" s="10">
        <f t="shared" si="8"/>
        <v>3</v>
      </c>
      <c r="E282" s="7">
        <f t="shared" si="9"/>
        <v>30</v>
      </c>
      <c r="F282" s="7">
        <f t="shared" si="10"/>
        <v>9</v>
      </c>
      <c r="G282" s="7" t="s">
        <v>166</v>
      </c>
      <c r="H282" s="11">
        <v>626578529</v>
      </c>
      <c r="I282" s="11">
        <v>3694039526</v>
      </c>
      <c r="J282" s="11">
        <v>1586454255</v>
      </c>
      <c r="K282" s="11">
        <v>6043709814</v>
      </c>
      <c r="L282" s="11">
        <v>1602038328</v>
      </c>
      <c r="M282" s="11">
        <v>185381157</v>
      </c>
      <c r="N282" s="11">
        <v>13738201610</v>
      </c>
      <c r="O282" s="11">
        <v>803686066</v>
      </c>
      <c r="P282" s="11">
        <v>2844282134</v>
      </c>
      <c r="Q282" s="11">
        <v>802897035</v>
      </c>
      <c r="R282" s="11">
        <v>6783065417</v>
      </c>
      <c r="S282" s="11">
        <v>2051355458</v>
      </c>
      <c r="T282" s="11">
        <v>452915499</v>
      </c>
      <c r="U282" s="11">
        <v>13738201610</v>
      </c>
      <c r="V282" s="11">
        <v>-177107537</v>
      </c>
      <c r="W282" s="11">
        <v>849757392</v>
      </c>
      <c r="X282" s="11">
        <v>783557219</v>
      </c>
      <c r="Y282" s="11">
        <v>-739355602</v>
      </c>
      <c r="Z282" s="11">
        <v>-449317130</v>
      </c>
      <c r="AA282" s="11">
        <v>-267534341</v>
      </c>
      <c r="AB282" s="11" t="s">
        <v>12</v>
      </c>
      <c r="AC282" s="11"/>
      <c r="AD282" s="11" t="s">
        <v>70</v>
      </c>
      <c r="AE282" s="11">
        <v>626578529</v>
      </c>
      <c r="AF282" s="11">
        <v>-803686066</v>
      </c>
      <c r="AG282" s="11">
        <v>-177107537</v>
      </c>
      <c r="AH282" s="11">
        <v>3694039526</v>
      </c>
      <c r="AI282" s="11">
        <v>-2844282134</v>
      </c>
      <c r="AJ282" s="11">
        <v>849757392</v>
      </c>
      <c r="AK282" s="11">
        <v>1586454255</v>
      </c>
      <c r="AL282" s="11">
        <v>-802897035</v>
      </c>
      <c r="AM282" s="11">
        <v>783557219</v>
      </c>
      <c r="AN282" s="11">
        <v>6043709814</v>
      </c>
      <c r="AO282" s="11">
        <v>-6783065417</v>
      </c>
      <c r="AP282" s="11">
        <v>-739355602</v>
      </c>
      <c r="AQ282" s="11">
        <v>1602038328</v>
      </c>
      <c r="AR282" s="11">
        <v>-2051355458</v>
      </c>
      <c r="AS282" s="11">
        <v>-449317130</v>
      </c>
      <c r="AT282" s="11">
        <v>185381157</v>
      </c>
      <c r="AU282" s="11">
        <v>-452915499</v>
      </c>
      <c r="AV282" s="11">
        <v>-267534341</v>
      </c>
    </row>
    <row r="283" spans="1:48" x14ac:dyDescent="0.2">
      <c r="A283" s="8">
        <f>DATE(C283,F283,E283)</f>
        <v>42369</v>
      </c>
      <c r="B283" s="7" t="s">
        <v>71</v>
      </c>
      <c r="C283" s="9">
        <v>2015</v>
      </c>
      <c r="D283" s="10">
        <f t="shared" si="8"/>
        <v>4</v>
      </c>
      <c r="E283" s="7">
        <f t="shared" si="9"/>
        <v>31</v>
      </c>
      <c r="F283" s="7">
        <f t="shared" si="10"/>
        <v>12</v>
      </c>
      <c r="G283" s="7" t="s">
        <v>166</v>
      </c>
      <c r="H283" s="11">
        <v>10939385469</v>
      </c>
      <c r="I283" s="11">
        <v>3746380479</v>
      </c>
      <c r="J283" s="11">
        <v>2752747782</v>
      </c>
      <c r="K283" s="11">
        <v>7627511813</v>
      </c>
      <c r="L283" s="11">
        <v>1772461800</v>
      </c>
      <c r="M283" s="11">
        <v>193520730</v>
      </c>
      <c r="N283" s="11">
        <v>27032008073</v>
      </c>
      <c r="O283" s="11">
        <v>4063025181</v>
      </c>
      <c r="P283" s="11">
        <v>3100577220</v>
      </c>
      <c r="Q283" s="11">
        <v>2470424593</v>
      </c>
      <c r="R283" s="11">
        <v>14331902332</v>
      </c>
      <c r="S283" s="11">
        <v>2696659933</v>
      </c>
      <c r="T283" s="11">
        <v>369418814</v>
      </c>
      <c r="U283" s="11">
        <v>27032008073</v>
      </c>
      <c r="V283" s="11">
        <v>6876360288</v>
      </c>
      <c r="W283" s="11">
        <v>645803259</v>
      </c>
      <c r="X283" s="11">
        <v>282323190</v>
      </c>
      <c r="Y283" s="11">
        <v>-6704390519</v>
      </c>
      <c r="Z283" s="11">
        <v>-924198133</v>
      </c>
      <c r="AA283" s="11">
        <v>-175898084</v>
      </c>
      <c r="AB283" s="11" t="s">
        <v>12</v>
      </c>
      <c r="AC283" s="11"/>
      <c r="AD283" s="11" t="s">
        <v>71</v>
      </c>
      <c r="AE283" s="11">
        <v>10939385469</v>
      </c>
      <c r="AF283" s="11">
        <v>-4063025181</v>
      </c>
      <c r="AG283" s="11">
        <v>6876360288</v>
      </c>
      <c r="AH283" s="11">
        <v>3746380479</v>
      </c>
      <c r="AI283" s="11">
        <v>-3100577220</v>
      </c>
      <c r="AJ283" s="11">
        <v>645803259</v>
      </c>
      <c r="AK283" s="11">
        <v>2752747782</v>
      </c>
      <c r="AL283" s="11">
        <v>-2470424593</v>
      </c>
      <c r="AM283" s="11">
        <v>282323190</v>
      </c>
      <c r="AN283" s="11">
        <v>7627511813</v>
      </c>
      <c r="AO283" s="11">
        <v>-14331902332</v>
      </c>
      <c r="AP283" s="11">
        <v>-6704390519</v>
      </c>
      <c r="AQ283" s="11">
        <v>1772461800</v>
      </c>
      <c r="AR283" s="11">
        <v>-2696659933</v>
      </c>
      <c r="AS283" s="11">
        <v>-924198133</v>
      </c>
      <c r="AT283" s="11">
        <v>193520730</v>
      </c>
      <c r="AU283" s="11">
        <v>-369418814</v>
      </c>
      <c r="AV283" s="11">
        <v>-175898084</v>
      </c>
    </row>
    <row r="284" spans="1:48" x14ac:dyDescent="0.2">
      <c r="A284" s="8">
        <f>DATE(C284,F284,E284)</f>
        <v>42460</v>
      </c>
      <c r="B284" s="7" t="s">
        <v>72</v>
      </c>
      <c r="C284" s="9">
        <v>2016</v>
      </c>
      <c r="D284" s="10">
        <f t="shared" si="8"/>
        <v>1</v>
      </c>
      <c r="E284" s="7">
        <f t="shared" si="9"/>
        <v>31</v>
      </c>
      <c r="F284" s="7">
        <f t="shared" si="10"/>
        <v>3</v>
      </c>
      <c r="G284" s="7" t="s">
        <v>166</v>
      </c>
      <c r="H284" s="11">
        <v>433194104</v>
      </c>
      <c r="I284" s="11">
        <v>5466911818</v>
      </c>
      <c r="J284" s="11">
        <v>547563533</v>
      </c>
      <c r="K284" s="11">
        <v>5372517590</v>
      </c>
      <c r="L284" s="11">
        <v>1542801632</v>
      </c>
      <c r="M284" s="11">
        <v>59313463</v>
      </c>
      <c r="N284" s="11">
        <v>13422302140</v>
      </c>
      <c r="O284" s="11">
        <v>212129446</v>
      </c>
      <c r="P284" s="11">
        <v>1717906086</v>
      </c>
      <c r="Q284" s="11">
        <v>3769580654</v>
      </c>
      <c r="R284" s="11">
        <v>5974672776</v>
      </c>
      <c r="S284" s="11">
        <v>1579262080</v>
      </c>
      <c r="T284" s="11">
        <v>168751097</v>
      </c>
      <c r="U284" s="11">
        <v>13422302140</v>
      </c>
      <c r="V284" s="11">
        <v>221064658</v>
      </c>
      <c r="W284" s="11">
        <v>3749005732</v>
      </c>
      <c r="X284" s="11">
        <v>-3222017121</v>
      </c>
      <c r="Y284" s="11">
        <v>-602155186</v>
      </c>
      <c r="Z284" s="11">
        <v>-36460449</v>
      </c>
      <c r="AA284" s="11">
        <v>-109437634</v>
      </c>
      <c r="AB284" s="11" t="s">
        <v>12</v>
      </c>
      <c r="AC284" s="11"/>
      <c r="AD284" s="11" t="s">
        <v>72</v>
      </c>
      <c r="AE284" s="11">
        <v>433194104</v>
      </c>
      <c r="AF284" s="11">
        <v>-212129446</v>
      </c>
      <c r="AG284" s="11">
        <v>221064658</v>
      </c>
      <c r="AH284" s="11">
        <v>5466911818</v>
      </c>
      <c r="AI284" s="11">
        <v>-1717906086</v>
      </c>
      <c r="AJ284" s="11">
        <v>3749005732</v>
      </c>
      <c r="AK284" s="11">
        <v>547563533</v>
      </c>
      <c r="AL284" s="11">
        <v>-3769580654</v>
      </c>
      <c r="AM284" s="11">
        <v>-3222017121</v>
      </c>
      <c r="AN284" s="11">
        <v>5372517590</v>
      </c>
      <c r="AO284" s="11">
        <v>-5974672776</v>
      </c>
      <c r="AP284" s="11">
        <v>-602155186</v>
      </c>
      <c r="AQ284" s="11">
        <v>1542801632</v>
      </c>
      <c r="AR284" s="11">
        <v>-1579262080</v>
      </c>
      <c r="AS284" s="11">
        <v>-36460449</v>
      </c>
      <c r="AT284" s="11">
        <v>59313463</v>
      </c>
      <c r="AU284" s="11">
        <v>-168751097</v>
      </c>
      <c r="AV284" s="11">
        <v>-109437634</v>
      </c>
    </row>
    <row r="285" spans="1:48" x14ac:dyDescent="0.2">
      <c r="A285" s="8">
        <f>DATE(C285,F285,E285)</f>
        <v>42551</v>
      </c>
      <c r="B285" s="7" t="s">
        <v>73</v>
      </c>
      <c r="C285" s="9">
        <v>2016</v>
      </c>
      <c r="D285" s="10">
        <f t="shared" si="8"/>
        <v>2</v>
      </c>
      <c r="E285" s="7">
        <f t="shared" si="9"/>
        <v>30</v>
      </c>
      <c r="F285" s="7">
        <f t="shared" si="10"/>
        <v>6</v>
      </c>
      <c r="G285" s="7" t="s">
        <v>166</v>
      </c>
      <c r="H285" s="11">
        <v>519866172</v>
      </c>
      <c r="I285" s="11">
        <v>2347799423</v>
      </c>
      <c r="J285" s="11">
        <v>1539710244</v>
      </c>
      <c r="K285" s="11">
        <v>7331677926</v>
      </c>
      <c r="L285" s="11">
        <v>2031668272</v>
      </c>
      <c r="M285" s="11">
        <v>84149386</v>
      </c>
      <c r="N285" s="11">
        <v>13854871422</v>
      </c>
      <c r="O285" s="11">
        <v>728040679</v>
      </c>
      <c r="P285" s="11">
        <v>3357498474</v>
      </c>
      <c r="Q285" s="11">
        <v>1003875691</v>
      </c>
      <c r="R285" s="11">
        <v>5970850337</v>
      </c>
      <c r="S285" s="11">
        <v>2481896042</v>
      </c>
      <c r="T285" s="11">
        <v>312710200</v>
      </c>
      <c r="U285" s="11">
        <v>13854871422</v>
      </c>
      <c r="V285" s="11">
        <v>-208174507</v>
      </c>
      <c r="W285" s="11">
        <v>-1009699051</v>
      </c>
      <c r="X285" s="11">
        <v>535834552</v>
      </c>
      <c r="Y285" s="11">
        <v>1360827590</v>
      </c>
      <c r="Z285" s="11">
        <v>-450227770</v>
      </c>
      <c r="AA285" s="11">
        <v>-228560814</v>
      </c>
      <c r="AB285" s="11" t="s">
        <v>12</v>
      </c>
      <c r="AC285" s="11"/>
      <c r="AD285" s="11" t="s">
        <v>73</v>
      </c>
      <c r="AE285" s="11">
        <v>519866172</v>
      </c>
      <c r="AF285" s="11">
        <v>-728040679</v>
      </c>
      <c r="AG285" s="11">
        <v>-208174507</v>
      </c>
      <c r="AH285" s="11">
        <v>2347799423</v>
      </c>
      <c r="AI285" s="11">
        <v>-3357498474</v>
      </c>
      <c r="AJ285" s="11">
        <v>-1009699051</v>
      </c>
      <c r="AK285" s="11">
        <v>1539710244</v>
      </c>
      <c r="AL285" s="11">
        <v>-1003875691</v>
      </c>
      <c r="AM285" s="11">
        <v>535834552</v>
      </c>
      <c r="AN285" s="11">
        <v>7331677926</v>
      </c>
      <c r="AO285" s="11">
        <v>-5970850337</v>
      </c>
      <c r="AP285" s="11">
        <v>1360827590</v>
      </c>
      <c r="AQ285" s="11">
        <v>2031668272</v>
      </c>
      <c r="AR285" s="11">
        <v>-2481896042</v>
      </c>
      <c r="AS285" s="11">
        <v>-450227770</v>
      </c>
      <c r="AT285" s="11">
        <v>84149386</v>
      </c>
      <c r="AU285" s="11">
        <v>-312710200</v>
      </c>
      <c r="AV285" s="11">
        <v>-228560814</v>
      </c>
    </row>
    <row r="286" spans="1:48" x14ac:dyDescent="0.2">
      <c r="A286" s="8">
        <f>DATE(C286,F286,E286)</f>
        <v>42643</v>
      </c>
      <c r="B286" s="7" t="s">
        <v>74</v>
      </c>
      <c r="C286" s="9">
        <v>2016</v>
      </c>
      <c r="D286" s="10">
        <f t="shared" si="8"/>
        <v>3</v>
      </c>
      <c r="E286" s="7">
        <f t="shared" si="9"/>
        <v>30</v>
      </c>
      <c r="F286" s="7">
        <f t="shared" si="10"/>
        <v>9</v>
      </c>
      <c r="G286" s="7" t="s">
        <v>166</v>
      </c>
      <c r="H286" s="11">
        <v>885559751</v>
      </c>
      <c r="I286" s="11">
        <v>3891691389</v>
      </c>
      <c r="J286" s="11">
        <v>1941678153</v>
      </c>
      <c r="K286" s="11">
        <v>6561362565</v>
      </c>
      <c r="L286" s="11">
        <v>1623298422</v>
      </c>
      <c r="M286" s="11">
        <v>219692899</v>
      </c>
      <c r="N286" s="11">
        <v>15123283179</v>
      </c>
      <c r="O286" s="11">
        <v>677210644</v>
      </c>
      <c r="P286" s="11">
        <v>4625642447</v>
      </c>
      <c r="Q286" s="11">
        <v>1041469653</v>
      </c>
      <c r="R286" s="11">
        <v>6302842979</v>
      </c>
      <c r="S286" s="11">
        <v>2158444787</v>
      </c>
      <c r="T286" s="11">
        <v>317672669</v>
      </c>
      <c r="U286" s="11">
        <v>15123283179</v>
      </c>
      <c r="V286" s="11">
        <v>208349106</v>
      </c>
      <c r="W286" s="11">
        <v>-733951058</v>
      </c>
      <c r="X286" s="11">
        <v>900208500</v>
      </c>
      <c r="Y286" s="11">
        <v>258519587</v>
      </c>
      <c r="Z286" s="11">
        <v>-535146365</v>
      </c>
      <c r="AA286" s="11">
        <v>-97979770</v>
      </c>
      <c r="AB286" s="11" t="s">
        <v>12</v>
      </c>
      <c r="AC286" s="11"/>
      <c r="AD286" s="11" t="s">
        <v>74</v>
      </c>
      <c r="AE286" s="11">
        <v>885559751</v>
      </c>
      <c r="AF286" s="11">
        <v>-677210644</v>
      </c>
      <c r="AG286" s="11">
        <v>208349106</v>
      </c>
      <c r="AH286" s="11">
        <v>3891691389</v>
      </c>
      <c r="AI286" s="11">
        <v>-4625642447</v>
      </c>
      <c r="AJ286" s="11">
        <v>-733951058</v>
      </c>
      <c r="AK286" s="11">
        <v>1941678153</v>
      </c>
      <c r="AL286" s="11">
        <v>-1041469653</v>
      </c>
      <c r="AM286" s="11">
        <v>900208500</v>
      </c>
      <c r="AN286" s="11">
        <v>6561362565</v>
      </c>
      <c r="AO286" s="11">
        <v>-6302842979</v>
      </c>
      <c r="AP286" s="11">
        <v>258519587</v>
      </c>
      <c r="AQ286" s="11">
        <v>1623298422</v>
      </c>
      <c r="AR286" s="11">
        <v>-2158444787</v>
      </c>
      <c r="AS286" s="11">
        <v>-535146365</v>
      </c>
      <c r="AT286" s="11">
        <v>219692899</v>
      </c>
      <c r="AU286" s="11">
        <v>-317672669</v>
      </c>
      <c r="AV286" s="11">
        <v>-97979770</v>
      </c>
    </row>
    <row r="287" spans="1:48" x14ac:dyDescent="0.2">
      <c r="A287" s="8">
        <f>DATE(C287,F287,E287)</f>
        <v>42735</v>
      </c>
      <c r="B287" s="7" t="s">
        <v>75</v>
      </c>
      <c r="C287" s="9">
        <v>2016</v>
      </c>
      <c r="D287" s="10">
        <f t="shared" si="8"/>
        <v>4</v>
      </c>
      <c r="E287" s="7">
        <f t="shared" si="9"/>
        <v>31</v>
      </c>
      <c r="F287" s="7">
        <f t="shared" si="10"/>
        <v>12</v>
      </c>
      <c r="G287" s="7" t="s">
        <v>166</v>
      </c>
      <c r="H287" s="11">
        <v>1642356180</v>
      </c>
      <c r="I287" s="11">
        <v>4664556854</v>
      </c>
      <c r="J287" s="11">
        <v>2015032259</v>
      </c>
      <c r="K287" s="11">
        <v>7296702979</v>
      </c>
      <c r="L287" s="11">
        <v>2042806911</v>
      </c>
      <c r="M287" s="11">
        <v>201123676</v>
      </c>
      <c r="N287" s="11">
        <v>17862578859</v>
      </c>
      <c r="O287" s="11">
        <v>827891502</v>
      </c>
      <c r="P287" s="11">
        <v>5414661673</v>
      </c>
      <c r="Q287" s="11">
        <v>1005643319</v>
      </c>
      <c r="R287" s="11">
        <v>8030692071</v>
      </c>
      <c r="S287" s="11">
        <v>2462943817</v>
      </c>
      <c r="T287" s="11">
        <v>120746477</v>
      </c>
      <c r="U287" s="11">
        <v>17862578859</v>
      </c>
      <c r="V287" s="11">
        <v>814464677</v>
      </c>
      <c r="W287" s="11">
        <v>-750104819</v>
      </c>
      <c r="X287" s="11">
        <v>1009388941</v>
      </c>
      <c r="Y287" s="11">
        <v>-733989093</v>
      </c>
      <c r="Z287" s="11">
        <v>-420136905</v>
      </c>
      <c r="AA287" s="11">
        <v>80377199</v>
      </c>
      <c r="AB287" s="11" t="s">
        <v>12</v>
      </c>
      <c r="AC287" s="11"/>
      <c r="AD287" s="11" t="s">
        <v>75</v>
      </c>
      <c r="AE287" s="11">
        <v>1642356180</v>
      </c>
      <c r="AF287" s="11">
        <v>-827891502</v>
      </c>
      <c r="AG287" s="11">
        <v>814464677</v>
      </c>
      <c r="AH287" s="11">
        <v>4664556854</v>
      </c>
      <c r="AI287" s="11">
        <v>-5414661673</v>
      </c>
      <c r="AJ287" s="11">
        <v>-750104819</v>
      </c>
      <c r="AK287" s="11">
        <v>2015032259</v>
      </c>
      <c r="AL287" s="11">
        <v>-1005643319</v>
      </c>
      <c r="AM287" s="11">
        <v>1009388941</v>
      </c>
      <c r="AN287" s="11">
        <v>7296702979</v>
      </c>
      <c r="AO287" s="11">
        <v>-8030692071</v>
      </c>
      <c r="AP287" s="11">
        <v>-733989093</v>
      </c>
      <c r="AQ287" s="11">
        <v>2042806911</v>
      </c>
      <c r="AR287" s="11">
        <v>-2462943817</v>
      </c>
      <c r="AS287" s="11">
        <v>-420136905</v>
      </c>
      <c r="AT287" s="11">
        <v>201123676</v>
      </c>
      <c r="AU287" s="11">
        <v>-120746477</v>
      </c>
      <c r="AV287" s="11">
        <v>80377199</v>
      </c>
    </row>
    <row r="288" spans="1:48" x14ac:dyDescent="0.2">
      <c r="A288" s="8">
        <f>DATE(C288,F288,E288)</f>
        <v>42825</v>
      </c>
      <c r="B288" s="7" t="s">
        <v>76</v>
      </c>
      <c r="C288" s="9">
        <v>2017</v>
      </c>
      <c r="D288" s="10">
        <f t="shared" si="8"/>
        <v>1</v>
      </c>
      <c r="E288" s="7">
        <f t="shared" si="9"/>
        <v>31</v>
      </c>
      <c r="F288" s="7">
        <f t="shared" si="10"/>
        <v>3</v>
      </c>
      <c r="G288" s="7" t="s">
        <v>166</v>
      </c>
      <c r="H288" s="11">
        <v>1405158449</v>
      </c>
      <c r="I288" s="11">
        <v>3386678671</v>
      </c>
      <c r="J288" s="11">
        <v>1469774184</v>
      </c>
      <c r="K288" s="11">
        <v>6992390596</v>
      </c>
      <c r="L288" s="11">
        <v>2240106297</v>
      </c>
      <c r="M288" s="11">
        <v>151168647</v>
      </c>
      <c r="N288" s="11">
        <v>15645276844</v>
      </c>
      <c r="O288" s="11">
        <v>685535160</v>
      </c>
      <c r="P288" s="11">
        <v>4872201761</v>
      </c>
      <c r="Q288" s="11">
        <v>429254238</v>
      </c>
      <c r="R288" s="11">
        <v>5994678106</v>
      </c>
      <c r="S288" s="11">
        <v>3466356841</v>
      </c>
      <c r="T288" s="11">
        <v>197250737</v>
      </c>
      <c r="U288" s="11">
        <v>15645276844</v>
      </c>
      <c r="V288" s="11">
        <v>719623288</v>
      </c>
      <c r="W288" s="11">
        <v>-1485523089</v>
      </c>
      <c r="X288" s="11">
        <v>1040519945</v>
      </c>
      <c r="Y288" s="11">
        <v>997712490</v>
      </c>
      <c r="Z288" s="11">
        <v>-1226250544</v>
      </c>
      <c r="AA288" s="11">
        <v>-46082090</v>
      </c>
      <c r="AB288" s="11" t="s">
        <v>12</v>
      </c>
      <c r="AC288" s="11"/>
      <c r="AD288" s="11" t="s">
        <v>76</v>
      </c>
      <c r="AE288" s="11">
        <v>1405158449</v>
      </c>
      <c r="AF288" s="11">
        <v>-685535160</v>
      </c>
      <c r="AG288" s="11">
        <v>719623288</v>
      </c>
      <c r="AH288" s="11">
        <v>3386678671</v>
      </c>
      <c r="AI288" s="11">
        <v>-4872201761</v>
      </c>
      <c r="AJ288" s="11">
        <v>-1485523089</v>
      </c>
      <c r="AK288" s="11">
        <v>1469774184</v>
      </c>
      <c r="AL288" s="11">
        <v>-429254238</v>
      </c>
      <c r="AM288" s="11">
        <v>1040519945</v>
      </c>
      <c r="AN288" s="11">
        <v>6992390596</v>
      </c>
      <c r="AO288" s="11">
        <v>-5994678106</v>
      </c>
      <c r="AP288" s="11">
        <v>997712490</v>
      </c>
      <c r="AQ288" s="11">
        <v>2240106297</v>
      </c>
      <c r="AR288" s="11">
        <v>-3466356841</v>
      </c>
      <c r="AS288" s="11">
        <v>-1226250544</v>
      </c>
      <c r="AT288" s="11">
        <v>151168647</v>
      </c>
      <c r="AU288" s="11">
        <v>-197250737</v>
      </c>
      <c r="AV288" s="11">
        <v>-46082090</v>
      </c>
    </row>
    <row r="289" spans="1:48" x14ac:dyDescent="0.2">
      <c r="A289" s="8">
        <f>DATE(C289,F289,E289)</f>
        <v>42916</v>
      </c>
      <c r="B289" s="7" t="s">
        <v>77</v>
      </c>
      <c r="C289" s="9">
        <v>2017</v>
      </c>
      <c r="D289" s="10">
        <f t="shared" ref="D289:D295" si="11">VALUE(RIGHT(B289,1))</f>
        <v>2</v>
      </c>
      <c r="E289" s="7">
        <f t="shared" ref="E289:E295" si="12">IF($D289=1,31,IF($D289=2,30,IF($D289=3,30,31)))</f>
        <v>30</v>
      </c>
      <c r="F289" s="7">
        <f t="shared" ref="F289:G295" si="13">IF($D289=1,3,IF($D289=2,6,IF($D289=3,9,12)))</f>
        <v>6</v>
      </c>
      <c r="G289" s="7" t="s">
        <v>166</v>
      </c>
      <c r="H289" s="11">
        <v>1178996927</v>
      </c>
      <c r="I289" s="11">
        <v>2708418723</v>
      </c>
      <c r="J289" s="11">
        <v>2401254123</v>
      </c>
      <c r="K289" s="11">
        <v>7208900901</v>
      </c>
      <c r="L289" s="11">
        <v>1667269747</v>
      </c>
      <c r="M289" s="11">
        <v>300279155</v>
      </c>
      <c r="N289" s="11">
        <v>15465119576</v>
      </c>
      <c r="O289" s="11">
        <v>671080657</v>
      </c>
      <c r="P289" s="11">
        <v>3473237638</v>
      </c>
      <c r="Q289" s="11">
        <v>598272814</v>
      </c>
      <c r="R289" s="11">
        <v>8348185919</v>
      </c>
      <c r="S289" s="11">
        <v>2129713009</v>
      </c>
      <c r="T289" s="11">
        <v>244629538</v>
      </c>
      <c r="U289" s="11">
        <v>15465119576</v>
      </c>
      <c r="V289" s="11">
        <v>507916269</v>
      </c>
      <c r="W289" s="11">
        <v>-764818915</v>
      </c>
      <c r="X289" s="11">
        <v>1802981309</v>
      </c>
      <c r="Y289" s="11">
        <v>-1139285018</v>
      </c>
      <c r="Z289" s="11">
        <v>-462443262</v>
      </c>
      <c r="AA289" s="11">
        <v>55649617</v>
      </c>
      <c r="AB289" s="11" t="s">
        <v>12</v>
      </c>
      <c r="AC289" s="11"/>
      <c r="AD289" s="11" t="s">
        <v>77</v>
      </c>
      <c r="AE289" s="11">
        <v>1178996927</v>
      </c>
      <c r="AF289" s="11">
        <v>-671080657</v>
      </c>
      <c r="AG289" s="11">
        <v>507916269</v>
      </c>
      <c r="AH289" s="11">
        <v>2708418723</v>
      </c>
      <c r="AI289" s="11">
        <v>-3473237638</v>
      </c>
      <c r="AJ289" s="11">
        <v>-764818915</v>
      </c>
      <c r="AK289" s="11">
        <v>2401254123</v>
      </c>
      <c r="AL289" s="11">
        <v>-598272814</v>
      </c>
      <c r="AM289" s="11">
        <v>1802981309</v>
      </c>
      <c r="AN289" s="11">
        <v>7208900901</v>
      </c>
      <c r="AO289" s="11">
        <v>-8348185919</v>
      </c>
      <c r="AP289" s="11">
        <v>-1139285018</v>
      </c>
      <c r="AQ289" s="11">
        <v>1667269747</v>
      </c>
      <c r="AR289" s="11">
        <v>-2129713009</v>
      </c>
      <c r="AS289" s="11">
        <v>-462443262</v>
      </c>
      <c r="AT289" s="11">
        <v>300279155</v>
      </c>
      <c r="AU289" s="11">
        <v>-244629538</v>
      </c>
      <c r="AV289" s="11">
        <v>55649617</v>
      </c>
    </row>
    <row r="290" spans="1:48" x14ac:dyDescent="0.2">
      <c r="A290" s="8">
        <f>DATE(C290,F290,E290)</f>
        <v>43008</v>
      </c>
      <c r="B290" s="7" t="s">
        <v>78</v>
      </c>
      <c r="C290" s="9">
        <v>2017</v>
      </c>
      <c r="D290" s="10">
        <f t="shared" si="11"/>
        <v>3</v>
      </c>
      <c r="E290" s="7">
        <f t="shared" si="12"/>
        <v>30</v>
      </c>
      <c r="F290" s="7">
        <f t="shared" si="13"/>
        <v>9</v>
      </c>
      <c r="G290" s="7" t="s">
        <v>166</v>
      </c>
      <c r="H290" s="11">
        <v>1535735371</v>
      </c>
      <c r="I290" s="11">
        <v>5432157865</v>
      </c>
      <c r="J290" s="11">
        <v>6827589844</v>
      </c>
      <c r="K290" s="11">
        <v>8098562445</v>
      </c>
      <c r="L290" s="11">
        <v>1771356085</v>
      </c>
      <c r="M290" s="11">
        <v>81452465</v>
      </c>
      <c r="N290" s="11">
        <v>23746854075</v>
      </c>
      <c r="O290" s="11">
        <v>595931310</v>
      </c>
      <c r="P290" s="11">
        <v>7336679645</v>
      </c>
      <c r="Q290" s="11">
        <v>4455900409</v>
      </c>
      <c r="R290" s="11">
        <v>8931257013</v>
      </c>
      <c r="S290" s="11">
        <v>2252357235</v>
      </c>
      <c r="T290" s="11">
        <v>174728462</v>
      </c>
      <c r="U290" s="11">
        <v>23746854075</v>
      </c>
      <c r="V290" s="11">
        <v>939804061</v>
      </c>
      <c r="W290" s="11">
        <v>-1904521780</v>
      </c>
      <c r="X290" s="11">
        <v>2371689435</v>
      </c>
      <c r="Y290" s="11">
        <v>-832694568</v>
      </c>
      <c r="Z290" s="11">
        <v>-481001151</v>
      </c>
      <c r="AA290" s="11">
        <v>-93275997</v>
      </c>
      <c r="AB290" s="11" t="s">
        <v>12</v>
      </c>
      <c r="AC290" s="11"/>
      <c r="AD290" s="11" t="s">
        <v>78</v>
      </c>
      <c r="AE290" s="11">
        <v>1535735371</v>
      </c>
      <c r="AF290" s="11">
        <v>-595931310</v>
      </c>
      <c r="AG290" s="11">
        <v>939804061</v>
      </c>
      <c r="AH290" s="11">
        <v>5432157865</v>
      </c>
      <c r="AI290" s="11">
        <v>-7336679645</v>
      </c>
      <c r="AJ290" s="11">
        <v>-1904521780</v>
      </c>
      <c r="AK290" s="11">
        <v>6827589844</v>
      </c>
      <c r="AL290" s="11">
        <v>-4455900409</v>
      </c>
      <c r="AM290" s="11">
        <v>2371689435</v>
      </c>
      <c r="AN290" s="11">
        <v>8098562445</v>
      </c>
      <c r="AO290" s="11">
        <v>-8931257013</v>
      </c>
      <c r="AP290" s="11">
        <v>-832694568</v>
      </c>
      <c r="AQ290" s="11">
        <v>1771356085</v>
      </c>
      <c r="AR290" s="11">
        <v>-2252357235</v>
      </c>
      <c r="AS290" s="11">
        <v>-481001151</v>
      </c>
      <c r="AT290" s="11">
        <v>81452465</v>
      </c>
      <c r="AU290" s="11">
        <v>-174728462</v>
      </c>
      <c r="AV290" s="11">
        <v>-93275997</v>
      </c>
    </row>
    <row r="291" spans="1:48" x14ac:dyDescent="0.2">
      <c r="A291" s="8">
        <f>DATE(C291,F291,E291)</f>
        <v>43100</v>
      </c>
      <c r="B291" s="7" t="s">
        <v>79</v>
      </c>
      <c r="C291" s="9">
        <v>2017</v>
      </c>
      <c r="D291" s="10">
        <f t="shared" si="11"/>
        <v>4</v>
      </c>
      <c r="E291" s="7">
        <f t="shared" si="12"/>
        <v>31</v>
      </c>
      <c r="F291" s="7">
        <f t="shared" si="13"/>
        <v>12</v>
      </c>
      <c r="G291" s="7" t="s">
        <v>166</v>
      </c>
      <c r="H291" s="11">
        <v>1959394239</v>
      </c>
      <c r="I291" s="11">
        <v>3904566501</v>
      </c>
      <c r="J291" s="11">
        <v>2889727272</v>
      </c>
      <c r="K291" s="11">
        <v>8057530641</v>
      </c>
      <c r="L291" s="11">
        <v>1994172686</v>
      </c>
      <c r="M291" s="11">
        <v>95096197</v>
      </c>
      <c r="N291" s="11">
        <v>18900487536</v>
      </c>
      <c r="O291" s="11">
        <v>1898784068</v>
      </c>
      <c r="P291" s="11">
        <v>3218370434</v>
      </c>
      <c r="Q291" s="11">
        <v>1116176926</v>
      </c>
      <c r="R291" s="11">
        <v>9699421607</v>
      </c>
      <c r="S291" s="11">
        <v>2785450858</v>
      </c>
      <c r="T291" s="11">
        <v>182283644</v>
      </c>
      <c r="U291" s="11">
        <v>18900487536</v>
      </c>
      <c r="V291" s="11">
        <v>60610172</v>
      </c>
      <c r="W291" s="11">
        <v>686196067</v>
      </c>
      <c r="X291" s="11">
        <v>1773550346</v>
      </c>
      <c r="Y291" s="11">
        <v>-1641890966</v>
      </c>
      <c r="Z291" s="11">
        <v>-791278172</v>
      </c>
      <c r="AA291" s="11">
        <v>-87187446</v>
      </c>
      <c r="AB291" s="11" t="s">
        <v>12</v>
      </c>
      <c r="AC291" s="11"/>
      <c r="AD291" s="11" t="s">
        <v>79</v>
      </c>
      <c r="AE291" s="11">
        <v>1959394239</v>
      </c>
      <c r="AF291" s="11">
        <v>-1898784068</v>
      </c>
      <c r="AG291" s="11">
        <v>60610172</v>
      </c>
      <c r="AH291" s="11">
        <v>3904566501</v>
      </c>
      <c r="AI291" s="11">
        <v>-3218370434</v>
      </c>
      <c r="AJ291" s="11">
        <v>686196067</v>
      </c>
      <c r="AK291" s="11">
        <v>2889727272</v>
      </c>
      <c r="AL291" s="11">
        <v>-1116176926</v>
      </c>
      <c r="AM291" s="11">
        <v>1773550346</v>
      </c>
      <c r="AN291" s="11">
        <v>8057530641</v>
      </c>
      <c r="AO291" s="11">
        <v>-9699421607</v>
      </c>
      <c r="AP291" s="11">
        <v>-1641890966</v>
      </c>
      <c r="AQ291" s="11">
        <v>1994172686</v>
      </c>
      <c r="AR291" s="11">
        <v>-2785450858</v>
      </c>
      <c r="AS291" s="11">
        <v>-791278172</v>
      </c>
      <c r="AT291" s="11">
        <v>95096197</v>
      </c>
      <c r="AU291" s="11">
        <v>-182283644</v>
      </c>
      <c r="AV291" s="11">
        <v>-87187446</v>
      </c>
    </row>
    <row r="292" spans="1:48" x14ac:dyDescent="0.2">
      <c r="A292" s="8">
        <f>DATE(C292,F292,E292)</f>
        <v>43190</v>
      </c>
      <c r="B292" s="7" t="s">
        <v>80</v>
      </c>
      <c r="C292" s="9">
        <v>2018</v>
      </c>
      <c r="D292" s="10">
        <f t="shared" si="11"/>
        <v>1</v>
      </c>
      <c r="E292" s="7">
        <f t="shared" si="12"/>
        <v>31</v>
      </c>
      <c r="F292" s="7">
        <f t="shared" si="13"/>
        <v>3</v>
      </c>
      <c r="G292" s="7" t="s">
        <v>166</v>
      </c>
      <c r="H292" s="11">
        <v>4369895351</v>
      </c>
      <c r="I292" s="11">
        <v>2743403279</v>
      </c>
      <c r="J292" s="11">
        <v>1332858946</v>
      </c>
      <c r="K292" s="11">
        <v>10325339338</v>
      </c>
      <c r="L292" s="11">
        <v>1946754076</v>
      </c>
      <c r="M292" s="11">
        <v>224188998</v>
      </c>
      <c r="N292" s="11">
        <v>20942439989</v>
      </c>
      <c r="O292" s="11">
        <v>4808703025</v>
      </c>
      <c r="P292" s="11">
        <v>3832019367</v>
      </c>
      <c r="Q292" s="11">
        <v>1058298167</v>
      </c>
      <c r="R292" s="11">
        <v>8969591558</v>
      </c>
      <c r="S292" s="11">
        <v>2134840872</v>
      </c>
      <c r="T292" s="11">
        <v>138987000</v>
      </c>
      <c r="U292" s="11">
        <v>20942439989</v>
      </c>
      <c r="V292" s="11">
        <v>-438807674</v>
      </c>
      <c r="W292" s="11">
        <v>-1088616088</v>
      </c>
      <c r="X292" s="11">
        <v>274560780</v>
      </c>
      <c r="Y292" s="11">
        <v>1355747780</v>
      </c>
      <c r="Z292" s="11">
        <v>-188086796</v>
      </c>
      <c r="AA292" s="11">
        <v>85201998</v>
      </c>
      <c r="AB292" s="11" t="s">
        <v>12</v>
      </c>
      <c r="AC292" s="11"/>
      <c r="AD292" s="11" t="s">
        <v>80</v>
      </c>
      <c r="AE292" s="11">
        <v>4369895351</v>
      </c>
      <c r="AF292" s="11">
        <v>-4808703025</v>
      </c>
      <c r="AG292" s="11">
        <v>-438807674</v>
      </c>
      <c r="AH292" s="11">
        <v>2743403279</v>
      </c>
      <c r="AI292" s="11">
        <v>-3832019367</v>
      </c>
      <c r="AJ292" s="11">
        <v>-1088616088</v>
      </c>
      <c r="AK292" s="11">
        <v>1332858946</v>
      </c>
      <c r="AL292" s="11">
        <v>-1058298167</v>
      </c>
      <c r="AM292" s="11">
        <v>274560780</v>
      </c>
      <c r="AN292" s="11">
        <v>10325339338</v>
      </c>
      <c r="AO292" s="11">
        <v>-8969591558</v>
      </c>
      <c r="AP292" s="11">
        <v>1355747780</v>
      </c>
      <c r="AQ292" s="11">
        <v>1946754076</v>
      </c>
      <c r="AR292" s="11">
        <v>-2134840872</v>
      </c>
      <c r="AS292" s="11">
        <v>-188086796</v>
      </c>
      <c r="AT292" s="11">
        <v>224188998</v>
      </c>
      <c r="AU292" s="11">
        <v>-138987000</v>
      </c>
      <c r="AV292" s="11">
        <v>85201998</v>
      </c>
    </row>
    <row r="293" spans="1:48" x14ac:dyDescent="0.2">
      <c r="A293" s="8">
        <f>DATE(C293,F293,E293)</f>
        <v>43281</v>
      </c>
      <c r="B293" s="7" t="s">
        <v>81</v>
      </c>
      <c r="C293" s="9">
        <v>2018</v>
      </c>
      <c r="D293" s="10">
        <f t="shared" si="11"/>
        <v>2</v>
      </c>
      <c r="E293" s="7">
        <f t="shared" si="12"/>
        <v>30</v>
      </c>
      <c r="F293" s="7">
        <f t="shared" si="13"/>
        <v>6</v>
      </c>
      <c r="G293" s="7" t="s">
        <v>166</v>
      </c>
      <c r="H293" s="11">
        <v>4135796685</v>
      </c>
      <c r="I293" s="11">
        <v>4196582598</v>
      </c>
      <c r="J293" s="11">
        <v>2210755922</v>
      </c>
      <c r="K293" s="11">
        <v>7801283868</v>
      </c>
      <c r="L293" s="11">
        <v>1191414218</v>
      </c>
      <c r="M293" s="11">
        <v>164894158</v>
      </c>
      <c r="N293" s="11">
        <v>19700727449</v>
      </c>
      <c r="O293" s="11">
        <v>1141395888</v>
      </c>
      <c r="P293" s="11">
        <v>2849363802</v>
      </c>
      <c r="Q293" s="11">
        <v>1038822613</v>
      </c>
      <c r="R293" s="11">
        <v>12024989760</v>
      </c>
      <c r="S293" s="11">
        <v>2423464582</v>
      </c>
      <c r="T293" s="11">
        <v>222690804</v>
      </c>
      <c r="U293" s="11">
        <v>19700727449</v>
      </c>
      <c r="V293" s="11">
        <v>2994400797</v>
      </c>
      <c r="W293" s="11">
        <v>1347218795</v>
      </c>
      <c r="X293" s="11">
        <v>1171933309</v>
      </c>
      <c r="Y293" s="11">
        <v>-4223705892</v>
      </c>
      <c r="Z293" s="11">
        <v>-1232050364</v>
      </c>
      <c r="AA293" s="11">
        <v>-57796647</v>
      </c>
      <c r="AB293" s="11" t="s">
        <v>12</v>
      </c>
      <c r="AC293" s="11"/>
      <c r="AD293" s="11" t="s">
        <v>81</v>
      </c>
      <c r="AE293" s="11">
        <v>4135796685</v>
      </c>
      <c r="AF293" s="11">
        <v>-1141395888</v>
      </c>
      <c r="AG293" s="11">
        <v>2994400797</v>
      </c>
      <c r="AH293" s="11">
        <v>4196582598</v>
      </c>
      <c r="AI293" s="11">
        <v>-2849363802</v>
      </c>
      <c r="AJ293" s="11">
        <v>1347218795</v>
      </c>
      <c r="AK293" s="11">
        <v>2210755922</v>
      </c>
      <c r="AL293" s="11">
        <v>-1038822613</v>
      </c>
      <c r="AM293" s="11">
        <v>1171933309</v>
      </c>
      <c r="AN293" s="11">
        <v>7801283868</v>
      </c>
      <c r="AO293" s="11">
        <v>-12024989760</v>
      </c>
      <c r="AP293" s="11">
        <v>-4223705892</v>
      </c>
      <c r="AQ293" s="11">
        <v>1191414218</v>
      </c>
      <c r="AR293" s="11">
        <v>-2423464582</v>
      </c>
      <c r="AS293" s="11">
        <v>-1232050364</v>
      </c>
      <c r="AT293" s="11">
        <v>164894158</v>
      </c>
      <c r="AU293" s="11">
        <v>-222690804</v>
      </c>
      <c r="AV293" s="11">
        <v>-57796647</v>
      </c>
    </row>
    <row r="294" spans="1:48" x14ac:dyDescent="0.2">
      <c r="A294" s="8">
        <f>DATE(C294,F294,E294)</f>
        <v>43373</v>
      </c>
      <c r="B294" s="7" t="s">
        <v>82</v>
      </c>
      <c r="C294" s="9">
        <v>2018</v>
      </c>
      <c r="D294" s="10">
        <f t="shared" si="11"/>
        <v>3</v>
      </c>
      <c r="E294" s="7">
        <f t="shared" si="12"/>
        <v>30</v>
      </c>
      <c r="F294" s="7">
        <f t="shared" si="13"/>
        <v>9</v>
      </c>
      <c r="G294" s="7" t="s">
        <v>166</v>
      </c>
      <c r="H294" s="11">
        <v>1049292793</v>
      </c>
      <c r="I294" s="11">
        <v>4686714149</v>
      </c>
      <c r="J294" s="11">
        <v>9683933220</v>
      </c>
      <c r="K294" s="11">
        <v>7511887636</v>
      </c>
      <c r="L294" s="11">
        <v>1230120979</v>
      </c>
      <c r="M294" s="11">
        <v>393539984</v>
      </c>
      <c r="N294" s="11">
        <v>24555488762</v>
      </c>
      <c r="O294" s="11">
        <v>743408666</v>
      </c>
      <c r="P294" s="11">
        <v>2937405466</v>
      </c>
      <c r="Q294" s="11">
        <v>8850150810</v>
      </c>
      <c r="R294" s="11">
        <v>8853156668</v>
      </c>
      <c r="S294" s="11">
        <v>3022868746</v>
      </c>
      <c r="T294" s="11">
        <v>148498404</v>
      </c>
      <c r="U294" s="11">
        <v>24555488762</v>
      </c>
      <c r="V294" s="11">
        <v>305884127</v>
      </c>
      <c r="W294" s="11">
        <v>1749308683</v>
      </c>
      <c r="X294" s="11">
        <v>833782410</v>
      </c>
      <c r="Y294" s="11">
        <v>-1341269032</v>
      </c>
      <c r="Z294" s="11">
        <v>-1792747767</v>
      </c>
      <c r="AA294" s="11">
        <v>245041579</v>
      </c>
      <c r="AB294" s="11" t="s">
        <v>12</v>
      </c>
      <c r="AC294" s="11"/>
      <c r="AD294" s="11" t="s">
        <v>82</v>
      </c>
      <c r="AE294" s="11">
        <v>1049292793</v>
      </c>
      <c r="AF294" s="11">
        <v>-743408666</v>
      </c>
      <c r="AG294" s="11">
        <v>305884127</v>
      </c>
      <c r="AH294" s="11">
        <v>4686714149</v>
      </c>
      <c r="AI294" s="11">
        <v>-2937405466</v>
      </c>
      <c r="AJ294" s="11">
        <v>1749308683</v>
      </c>
      <c r="AK294" s="11">
        <v>9683933220</v>
      </c>
      <c r="AL294" s="11">
        <v>-8850150810</v>
      </c>
      <c r="AM294" s="11">
        <v>833782410</v>
      </c>
      <c r="AN294" s="11">
        <v>7511887636</v>
      </c>
      <c r="AO294" s="11">
        <v>-8853156668</v>
      </c>
      <c r="AP294" s="11">
        <v>-1341269032</v>
      </c>
      <c r="AQ294" s="11">
        <v>1230120979</v>
      </c>
      <c r="AR294" s="11">
        <v>-3022868746</v>
      </c>
      <c r="AS294" s="11">
        <v>-1792747767</v>
      </c>
      <c r="AT294" s="11">
        <v>393539984</v>
      </c>
      <c r="AU294" s="11">
        <v>-148498404</v>
      </c>
      <c r="AV294" s="11">
        <v>245041579</v>
      </c>
    </row>
    <row r="295" spans="1:48" x14ac:dyDescent="0.2">
      <c r="A295" s="8">
        <f>DATE(C295,F295,E295)</f>
        <v>43465</v>
      </c>
      <c r="B295" s="7" t="s">
        <v>83</v>
      </c>
      <c r="C295" s="9">
        <v>2018</v>
      </c>
      <c r="D295" s="10">
        <f t="shared" si="11"/>
        <v>4</v>
      </c>
      <c r="E295" s="7">
        <f t="shared" si="12"/>
        <v>31</v>
      </c>
      <c r="F295" s="7">
        <f t="shared" si="13"/>
        <v>12</v>
      </c>
      <c r="G295" s="7" t="s">
        <v>166</v>
      </c>
      <c r="H295" s="11">
        <v>1801795497</v>
      </c>
      <c r="I295" s="11">
        <v>12116484516</v>
      </c>
      <c r="J295" s="11">
        <v>2894662937</v>
      </c>
      <c r="K295" s="11">
        <v>8777128472</v>
      </c>
      <c r="L295" s="11">
        <v>1350784491</v>
      </c>
      <c r="M295" s="11">
        <v>300650214</v>
      </c>
      <c r="N295" s="11">
        <v>27241506127</v>
      </c>
      <c r="O295" s="11">
        <v>1203658642</v>
      </c>
      <c r="P295" s="11">
        <v>3895260305</v>
      </c>
      <c r="Q295" s="11">
        <v>8166815448</v>
      </c>
      <c r="R295" s="11">
        <v>10405142241</v>
      </c>
      <c r="S295" s="11">
        <v>3298607655</v>
      </c>
      <c r="T295" s="11">
        <v>272021836</v>
      </c>
      <c r="U295" s="11">
        <v>27241506127</v>
      </c>
      <c r="V295" s="11">
        <v>598136855</v>
      </c>
      <c r="W295" s="11">
        <v>8221224211</v>
      </c>
      <c r="X295" s="11">
        <v>-5272152510</v>
      </c>
      <c r="Y295" s="11">
        <v>-1628013770</v>
      </c>
      <c r="Z295" s="11">
        <v>-1947823164</v>
      </c>
      <c r="AA295" s="11">
        <v>28628378</v>
      </c>
      <c r="AB295" s="11" t="s">
        <v>12</v>
      </c>
      <c r="AC295" s="11"/>
      <c r="AD295" s="11" t="s">
        <v>83</v>
      </c>
      <c r="AE295" s="11">
        <v>1801795497</v>
      </c>
      <c r="AF295" s="11">
        <v>-1203658642</v>
      </c>
      <c r="AG295" s="11">
        <v>598136855</v>
      </c>
      <c r="AH295" s="11">
        <v>12116484516</v>
      </c>
      <c r="AI295" s="11">
        <v>-3895260305</v>
      </c>
      <c r="AJ295" s="11">
        <v>8221224211</v>
      </c>
      <c r="AK295" s="11">
        <v>2894662937</v>
      </c>
      <c r="AL295" s="11">
        <v>-8166815448</v>
      </c>
      <c r="AM295" s="11">
        <v>-5272152510</v>
      </c>
      <c r="AN295" s="11">
        <v>8777128472</v>
      </c>
      <c r="AO295" s="11">
        <v>-10405142241</v>
      </c>
      <c r="AP295" s="11">
        <v>-1628013770</v>
      </c>
      <c r="AQ295" s="11">
        <v>1350784491</v>
      </c>
      <c r="AR295" s="11">
        <v>-3298607655</v>
      </c>
      <c r="AS295" s="11">
        <v>-1947823164</v>
      </c>
      <c r="AT295" s="11">
        <v>300650214</v>
      </c>
      <c r="AU295" s="11">
        <v>-272021836</v>
      </c>
      <c r="AV295" s="11">
        <v>28628378</v>
      </c>
    </row>
    <row r="296" spans="1:48" x14ac:dyDescent="0.2">
      <c r="A296" s="8"/>
      <c r="C296" s="11"/>
      <c r="D296" s="10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  <c r="S296" s="11"/>
      <c r="T296" s="11"/>
      <c r="U296" s="11"/>
      <c r="V296" s="11"/>
      <c r="W296" s="11"/>
      <c r="X296" s="11"/>
      <c r="Y296" s="11"/>
      <c r="Z296" s="11"/>
      <c r="AA296" s="11"/>
      <c r="AB296" s="11"/>
      <c r="AC296" s="11"/>
      <c r="AD296" s="11"/>
      <c r="AE296" s="11"/>
      <c r="AF296" s="11"/>
      <c r="AG296" s="11"/>
      <c r="AH296" s="11"/>
      <c r="AI296" s="11"/>
      <c r="AJ296" s="11"/>
      <c r="AK296" s="11"/>
      <c r="AL296" s="11"/>
      <c r="AM296" s="11"/>
      <c r="AN296" s="11"/>
      <c r="AO296" s="11"/>
      <c r="AP296" s="11"/>
      <c r="AQ296" s="11"/>
      <c r="AR296" s="11"/>
      <c r="AS296" s="11"/>
      <c r="AT296" s="11"/>
      <c r="AU296" s="11"/>
      <c r="AV296" s="11"/>
    </row>
    <row r="297" spans="1:48" x14ac:dyDescent="0.2">
      <c r="A297" s="8"/>
      <c r="C297" s="11"/>
      <c r="D297" s="10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  <c r="S297" s="11"/>
      <c r="T297" s="11"/>
      <c r="U297" s="11"/>
      <c r="V297" s="11"/>
      <c r="W297" s="11"/>
      <c r="X297" s="11"/>
      <c r="Y297" s="11"/>
      <c r="Z297" s="11"/>
      <c r="AA297" s="11"/>
      <c r="AB297" s="11"/>
      <c r="AC297" s="11"/>
      <c r="AD297" s="11"/>
      <c r="AE297" s="11"/>
      <c r="AF297" s="11"/>
      <c r="AG297" s="11"/>
      <c r="AH297" s="11"/>
      <c r="AI297" s="11"/>
      <c r="AJ297" s="11"/>
      <c r="AK297" s="11"/>
      <c r="AL297" s="11"/>
      <c r="AM297" s="11"/>
      <c r="AN297" s="11"/>
      <c r="AO297" s="11"/>
      <c r="AP297" s="11"/>
      <c r="AQ297" s="11"/>
      <c r="AR297" s="11"/>
      <c r="AS297" s="11"/>
      <c r="AT297" s="11"/>
      <c r="AU297" s="11"/>
      <c r="AV297" s="11"/>
    </row>
    <row r="298" spans="1:48" x14ac:dyDescent="0.2">
      <c r="A298" s="8"/>
      <c r="C298" s="11"/>
      <c r="D298" s="10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  <c r="S298" s="11"/>
      <c r="T298" s="11"/>
      <c r="U298" s="11"/>
      <c r="V298" s="11"/>
      <c r="W298" s="11"/>
      <c r="X298" s="11"/>
      <c r="Y298" s="11"/>
      <c r="Z298" s="11"/>
      <c r="AA298" s="11"/>
      <c r="AB298" s="11"/>
      <c r="AC298" s="11"/>
      <c r="AD298" s="11"/>
      <c r="AE298" s="11"/>
      <c r="AF298" s="11"/>
      <c r="AG298" s="11"/>
      <c r="AH298" s="11"/>
      <c r="AI298" s="11"/>
      <c r="AJ298" s="11"/>
      <c r="AK298" s="11"/>
      <c r="AL298" s="11"/>
      <c r="AM298" s="11"/>
      <c r="AN298" s="11"/>
      <c r="AO298" s="11"/>
      <c r="AP298" s="11"/>
      <c r="AQ298" s="11"/>
      <c r="AR298" s="11"/>
      <c r="AS298" s="11"/>
      <c r="AT298" s="11"/>
      <c r="AU298" s="11"/>
      <c r="AV298" s="11"/>
    </row>
    <row r="299" spans="1:48" x14ac:dyDescent="0.2">
      <c r="A299" s="8"/>
      <c r="C299" s="11"/>
      <c r="D299" s="10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  <c r="S299" s="11"/>
      <c r="T299" s="11"/>
      <c r="U299" s="11"/>
      <c r="V299" s="11"/>
      <c r="W299" s="11"/>
      <c r="X299" s="11"/>
      <c r="Y299" s="11"/>
      <c r="Z299" s="11"/>
      <c r="AA299" s="11"/>
      <c r="AB299" s="11"/>
      <c r="AC299" s="11"/>
      <c r="AD299" s="11"/>
      <c r="AE299" s="11"/>
      <c r="AF299" s="11"/>
      <c r="AG299" s="11"/>
      <c r="AH299" s="11"/>
      <c r="AI299" s="11"/>
      <c r="AJ299" s="11"/>
      <c r="AK299" s="11"/>
      <c r="AL299" s="11"/>
      <c r="AM299" s="11"/>
      <c r="AN299" s="11"/>
      <c r="AO299" s="11"/>
      <c r="AP299" s="11"/>
      <c r="AQ299" s="11"/>
      <c r="AR299" s="11"/>
      <c r="AS299" s="11"/>
      <c r="AT299" s="11"/>
      <c r="AU299" s="11"/>
      <c r="AV299" s="11"/>
    </row>
    <row r="300" spans="1:48" x14ac:dyDescent="0.2">
      <c r="A300" s="8"/>
      <c r="C300" s="11"/>
      <c r="D300" s="10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  <c r="S300" s="11"/>
      <c r="T300" s="11"/>
      <c r="U300" s="11"/>
      <c r="V300" s="11"/>
      <c r="W300" s="11"/>
      <c r="X300" s="11"/>
      <c r="Y300" s="11"/>
      <c r="Z300" s="11"/>
      <c r="AA300" s="11"/>
      <c r="AB300" s="11"/>
      <c r="AC300" s="11"/>
      <c r="AD300" s="11"/>
      <c r="AE300" s="11"/>
      <c r="AF300" s="11"/>
      <c r="AG300" s="11"/>
      <c r="AH300" s="11"/>
      <c r="AI300" s="11"/>
      <c r="AJ300" s="11"/>
      <c r="AK300" s="11"/>
      <c r="AL300" s="11"/>
      <c r="AM300" s="11"/>
      <c r="AN300" s="11"/>
      <c r="AO300" s="11"/>
      <c r="AP300" s="11"/>
      <c r="AQ300" s="11"/>
      <c r="AR300" s="11"/>
      <c r="AS300" s="11"/>
      <c r="AT300" s="11"/>
      <c r="AU300" s="11"/>
      <c r="AV300" s="11"/>
    </row>
    <row r="301" spans="1:48" x14ac:dyDescent="0.2">
      <c r="A301" s="8"/>
      <c r="B301" s="7" t="s">
        <v>84</v>
      </c>
      <c r="C301" s="11"/>
      <c r="D301" s="10"/>
      <c r="H301" s="11"/>
      <c r="I301" s="11"/>
      <c r="J301" s="11"/>
      <c r="K301" s="11"/>
      <c r="L301" s="11"/>
      <c r="M301" s="11"/>
      <c r="N301" s="11" t="s">
        <v>85</v>
      </c>
      <c r="O301" s="11"/>
      <c r="P301" s="11"/>
      <c r="Q301" s="11"/>
      <c r="R301" s="11"/>
      <c r="S301" s="11"/>
      <c r="T301" s="11"/>
      <c r="U301" s="11"/>
      <c r="V301" s="11"/>
      <c r="W301" s="11"/>
      <c r="X301" s="11"/>
      <c r="Y301" s="11"/>
      <c r="Z301" s="11"/>
      <c r="AA301" s="11"/>
      <c r="AB301" s="11"/>
      <c r="AC301" s="11"/>
      <c r="AD301" s="11"/>
      <c r="AE301" s="11"/>
      <c r="AF301" s="11"/>
      <c r="AG301" s="11"/>
      <c r="AH301" s="11"/>
      <c r="AI301" s="11"/>
      <c r="AJ301" s="11"/>
      <c r="AK301" s="11"/>
      <c r="AL301" s="11"/>
      <c r="AM301" s="11"/>
      <c r="AN301" s="11"/>
      <c r="AO301" s="11"/>
      <c r="AP301" s="11"/>
      <c r="AQ301" s="11"/>
      <c r="AR301" s="11"/>
      <c r="AS301" s="11"/>
      <c r="AT301" s="11"/>
      <c r="AU301" s="11"/>
      <c r="AV301" s="11"/>
    </row>
    <row r="302" spans="1:48" x14ac:dyDescent="0.2">
      <c r="A302" s="8"/>
      <c r="B302" s="7" t="s">
        <v>125</v>
      </c>
      <c r="C302" s="11"/>
      <c r="D302" s="10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  <c r="S302" s="11"/>
      <c r="T302" s="11"/>
      <c r="U302" s="11"/>
      <c r="V302" s="11"/>
      <c r="W302" s="11"/>
      <c r="X302" s="11"/>
      <c r="Y302" s="11"/>
      <c r="Z302" s="11"/>
      <c r="AA302" s="11"/>
      <c r="AB302" s="11"/>
      <c r="AC302" s="11"/>
      <c r="AD302" s="11"/>
      <c r="AE302" s="11"/>
      <c r="AF302" s="11"/>
      <c r="AG302" s="11"/>
      <c r="AH302" s="11"/>
      <c r="AI302" s="11"/>
      <c r="AJ302" s="11"/>
      <c r="AK302" s="11"/>
      <c r="AL302" s="11"/>
      <c r="AM302" s="11"/>
      <c r="AN302" s="11"/>
      <c r="AO302" s="11"/>
      <c r="AP302" s="11"/>
      <c r="AQ302" s="11"/>
      <c r="AR302" s="11"/>
      <c r="AS302" s="11"/>
      <c r="AT302" s="11"/>
      <c r="AU302" s="11"/>
      <c r="AV302" s="11"/>
    </row>
    <row r="303" spans="1:48" x14ac:dyDescent="0.2">
      <c r="A303" s="8"/>
      <c r="B303" s="7" t="s">
        <v>87</v>
      </c>
      <c r="C303" s="11"/>
      <c r="D303" s="10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  <c r="S303" s="11"/>
      <c r="T303" s="11"/>
      <c r="U303" s="11"/>
      <c r="V303" s="11"/>
      <c r="W303" s="11"/>
      <c r="X303" s="11"/>
      <c r="Y303" s="11"/>
      <c r="Z303" s="11"/>
      <c r="AA303" s="11"/>
      <c r="AB303" s="11"/>
      <c r="AC303" s="11"/>
      <c r="AD303" s="11"/>
      <c r="AE303" s="11"/>
      <c r="AF303" s="11"/>
      <c r="AG303" s="11"/>
      <c r="AH303" s="11"/>
      <c r="AI303" s="11"/>
      <c r="AJ303" s="11"/>
      <c r="AK303" s="11"/>
      <c r="AL303" s="11"/>
      <c r="AM303" s="11"/>
      <c r="AN303" s="11"/>
      <c r="AO303" s="11"/>
      <c r="AP303" s="11"/>
      <c r="AQ303" s="11"/>
      <c r="AR303" s="11"/>
      <c r="AS303" s="11"/>
      <c r="AT303" s="11"/>
      <c r="AU303" s="11"/>
      <c r="AV303" s="11"/>
    </row>
    <row r="304" spans="1:48" x14ac:dyDescent="0.2">
      <c r="A304" s="8"/>
      <c r="C304" s="11"/>
      <c r="D304" s="10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  <c r="S304" s="11"/>
      <c r="T304" s="11"/>
      <c r="U304" s="11"/>
      <c r="V304" s="11"/>
      <c r="W304" s="11"/>
      <c r="X304" s="11"/>
      <c r="Y304" s="11"/>
      <c r="Z304" s="11"/>
      <c r="AA304" s="11"/>
      <c r="AB304" s="11"/>
      <c r="AC304" s="11"/>
      <c r="AD304" s="11" t="s">
        <v>88</v>
      </c>
      <c r="AE304" s="11"/>
      <c r="AF304" s="11"/>
      <c r="AG304" s="11"/>
      <c r="AH304" s="11"/>
      <c r="AI304" s="11"/>
      <c r="AJ304" s="11"/>
      <c r="AK304" s="11"/>
      <c r="AL304" s="11"/>
      <c r="AM304" s="11"/>
      <c r="AN304" s="11"/>
      <c r="AO304" s="11"/>
      <c r="AP304" s="11"/>
      <c r="AQ304" s="11"/>
      <c r="AR304" s="11"/>
      <c r="AS304" s="11"/>
      <c r="AT304" s="11"/>
      <c r="AU304" s="11"/>
      <c r="AV304" s="11"/>
    </row>
    <row r="305" spans="1:48" x14ac:dyDescent="0.2">
      <c r="A305" s="8"/>
      <c r="C305" s="11"/>
      <c r="D305" s="10"/>
      <c r="H305" s="11" t="s">
        <v>126</v>
      </c>
      <c r="I305" s="11" t="s">
        <v>127</v>
      </c>
      <c r="J305" s="11" t="s">
        <v>128</v>
      </c>
      <c r="K305" s="11" t="s">
        <v>129</v>
      </c>
      <c r="L305" s="11" t="s">
        <v>130</v>
      </c>
      <c r="M305" s="11" t="s">
        <v>131</v>
      </c>
      <c r="N305" s="11" t="s">
        <v>132</v>
      </c>
      <c r="O305" s="11" t="s">
        <v>126</v>
      </c>
      <c r="P305" s="11" t="s">
        <v>133</v>
      </c>
      <c r="Q305" s="11" t="s">
        <v>134</v>
      </c>
      <c r="R305" s="11" t="s">
        <v>129</v>
      </c>
      <c r="S305" s="11" t="s">
        <v>130</v>
      </c>
      <c r="T305" s="11" t="s">
        <v>131</v>
      </c>
      <c r="U305" s="11" t="s">
        <v>132</v>
      </c>
      <c r="V305" s="11" t="s">
        <v>126</v>
      </c>
      <c r="W305" s="11" t="s">
        <v>127</v>
      </c>
      <c r="X305" s="11" t="s">
        <v>128</v>
      </c>
      <c r="Y305" s="11" t="s">
        <v>129</v>
      </c>
      <c r="Z305" s="11" t="s">
        <v>130</v>
      </c>
      <c r="AA305" s="11" t="s">
        <v>131</v>
      </c>
      <c r="AB305" s="11"/>
      <c r="AC305" s="11" t="s">
        <v>98</v>
      </c>
      <c r="AD305" s="11">
        <v>-2001</v>
      </c>
      <c r="AE305" s="11" t="s">
        <v>99</v>
      </c>
      <c r="AF305" s="11" t="e">
        <f>-5534102705.8113 - Dispositions</f>
        <v>#NAME?</v>
      </c>
      <c r="AG305" s="11" t="e">
        <f>-2871857237.2326 - Net Acquisition</f>
        <v>#NAME?</v>
      </c>
      <c r="AH305" s="11" t="s">
        <v>100</v>
      </c>
      <c r="AI305" s="11" t="e">
        <f>-12632138973.9175 - Dispositions</f>
        <v>#NAME?</v>
      </c>
      <c r="AJ305" s="11" t="e">
        <f>-174458676.222402 - Net Acquisition</f>
        <v>#NAME?</v>
      </c>
      <c r="AK305" s="11" t="s">
        <v>101</v>
      </c>
      <c r="AL305" s="11" t="e">
        <f>-9514696845.678 - Dispositions</f>
        <v>#NAME?</v>
      </c>
      <c r="AM305" s="11" t="s">
        <v>102</v>
      </c>
      <c r="AN305" s="11" t="s">
        <v>103</v>
      </c>
      <c r="AO305" s="11" t="e">
        <f>-8495087398.2713 - Dispositions</f>
        <v>#NAME?</v>
      </c>
      <c r="AP305" s="11" t="s">
        <v>104</v>
      </c>
      <c r="AQ305" s="11" t="s">
        <v>105</v>
      </c>
      <c r="AR305" s="11" t="e">
        <f>-2156831256.2251 - Dispositions</f>
        <v>#NAME?</v>
      </c>
      <c r="AS305" s="11" t="s">
        <v>106</v>
      </c>
      <c r="AT305" s="11" t="s">
        <v>107</v>
      </c>
      <c r="AU305" s="11" t="e">
        <f>-1826659097.3401 - Dispositions</f>
        <v>#NAME?</v>
      </c>
      <c r="AV305" s="11"/>
    </row>
    <row r="306" spans="1:48" x14ac:dyDescent="0.2">
      <c r="A306" s="8"/>
      <c r="C306" s="11"/>
      <c r="D306" s="10"/>
      <c r="H306" s="11" t="s">
        <v>108</v>
      </c>
      <c r="I306" s="11"/>
      <c r="J306" s="11"/>
      <c r="K306" s="11"/>
      <c r="L306" s="11"/>
      <c r="M306" s="11"/>
      <c r="N306" s="11"/>
      <c r="O306" s="11" t="s">
        <v>109</v>
      </c>
      <c r="P306" s="11"/>
      <c r="Q306" s="11"/>
      <c r="R306" s="11"/>
      <c r="S306" s="11"/>
      <c r="T306" s="11"/>
      <c r="U306" s="11"/>
      <c r="V306" s="11" t="s">
        <v>110</v>
      </c>
      <c r="W306" s="11"/>
      <c r="X306" s="11"/>
      <c r="Y306" s="11"/>
      <c r="Z306" s="11"/>
      <c r="AA306" s="11"/>
      <c r="AB306" s="11"/>
      <c r="AC306" s="11"/>
      <c r="AD306" s="11"/>
      <c r="AE306" s="11" t="s">
        <v>1</v>
      </c>
      <c r="AF306" s="11"/>
      <c r="AG306" s="11"/>
      <c r="AH306" s="11" t="s">
        <v>2</v>
      </c>
      <c r="AI306" s="11"/>
      <c r="AJ306" s="11"/>
      <c r="AK306" s="11" t="s">
        <v>3</v>
      </c>
      <c r="AL306" s="11"/>
      <c r="AM306" s="11"/>
      <c r="AN306" s="11" t="s">
        <v>4</v>
      </c>
      <c r="AO306" s="11"/>
      <c r="AP306" s="11"/>
      <c r="AQ306" s="11" t="s">
        <v>5</v>
      </c>
      <c r="AR306" s="11"/>
      <c r="AS306" s="11"/>
      <c r="AT306" s="11" t="s">
        <v>6</v>
      </c>
      <c r="AU306" s="11"/>
      <c r="AV306" s="11"/>
    </row>
    <row r="307" spans="1:48" x14ac:dyDescent="0.2">
      <c r="A307" s="7" t="s">
        <v>0</v>
      </c>
      <c r="B307" s="7" t="s">
        <v>161</v>
      </c>
      <c r="C307" s="7" t="s">
        <v>146</v>
      </c>
      <c r="D307" s="7" t="s">
        <v>147</v>
      </c>
      <c r="E307" s="7" t="s">
        <v>160</v>
      </c>
      <c r="F307" s="7" t="s">
        <v>159</v>
      </c>
      <c r="G307" s="7" t="s">
        <v>163</v>
      </c>
      <c r="H307" s="11" t="s">
        <v>1</v>
      </c>
      <c r="I307" s="11" t="s">
        <v>2</v>
      </c>
      <c r="J307" s="11" t="s">
        <v>3</v>
      </c>
      <c r="K307" s="11" t="s">
        <v>4</v>
      </c>
      <c r="L307" s="11" t="s">
        <v>5</v>
      </c>
      <c r="M307" s="11" t="s">
        <v>6</v>
      </c>
      <c r="N307" s="11" t="s">
        <v>7</v>
      </c>
      <c r="O307" s="11" t="s">
        <v>1</v>
      </c>
      <c r="P307" s="11" t="s">
        <v>111</v>
      </c>
      <c r="Q307" s="11" t="s">
        <v>112</v>
      </c>
      <c r="R307" s="11" t="s">
        <v>4</v>
      </c>
      <c r="S307" s="11" t="s">
        <v>5</v>
      </c>
      <c r="T307" s="11" t="s">
        <v>6</v>
      </c>
      <c r="U307" s="11" t="s">
        <v>7</v>
      </c>
      <c r="V307" s="11" t="s">
        <v>1</v>
      </c>
      <c r="W307" s="11" t="s">
        <v>2</v>
      </c>
      <c r="X307" s="11" t="s">
        <v>3</v>
      </c>
      <c r="Y307" s="11" t="s">
        <v>4</v>
      </c>
      <c r="Z307" s="11" t="s">
        <v>5</v>
      </c>
      <c r="AA307" s="11" t="s">
        <v>6</v>
      </c>
      <c r="AB307" s="11" t="s">
        <v>7</v>
      </c>
      <c r="AC307" s="11"/>
      <c r="AD307" s="11"/>
      <c r="AE307" s="11" t="s">
        <v>8</v>
      </c>
      <c r="AF307" s="11" t="s">
        <v>9</v>
      </c>
      <c r="AG307" s="11" t="s">
        <v>10</v>
      </c>
      <c r="AH307" s="11" t="s">
        <v>8</v>
      </c>
      <c r="AI307" s="11" t="s">
        <v>9</v>
      </c>
      <c r="AJ307" s="11" t="s">
        <v>10</v>
      </c>
      <c r="AK307" s="11" t="s">
        <v>8</v>
      </c>
      <c r="AL307" s="11" t="s">
        <v>9</v>
      </c>
      <c r="AM307" s="11" t="s">
        <v>10</v>
      </c>
      <c r="AN307" s="11" t="s">
        <v>8</v>
      </c>
      <c r="AO307" s="11" t="s">
        <v>9</v>
      </c>
      <c r="AP307" s="11" t="s">
        <v>10</v>
      </c>
      <c r="AQ307" s="11" t="s">
        <v>8</v>
      </c>
      <c r="AR307" s="11" t="s">
        <v>9</v>
      </c>
      <c r="AS307" s="11" t="s">
        <v>10</v>
      </c>
      <c r="AT307" s="11" t="s">
        <v>8</v>
      </c>
      <c r="AU307" s="11" t="s">
        <v>9</v>
      </c>
      <c r="AV307" s="11" t="s">
        <v>10</v>
      </c>
    </row>
    <row r="308" spans="1:48" x14ac:dyDescent="0.2">
      <c r="A308" s="8">
        <f>DATE(C308,F308,E308)</f>
        <v>37256</v>
      </c>
      <c r="C308" s="9">
        <v>2001</v>
      </c>
      <c r="D308" s="10">
        <v>4</v>
      </c>
      <c r="E308" s="7">
        <v>31</v>
      </c>
      <c r="F308" s="7">
        <v>12</v>
      </c>
      <c r="G308" s="7" t="s">
        <v>165</v>
      </c>
      <c r="H308" s="11">
        <v>260394800</v>
      </c>
      <c r="I308" s="11">
        <v>5296988147</v>
      </c>
      <c r="J308" s="11">
        <v>2383119517</v>
      </c>
      <c r="K308" s="11">
        <v>12092523972</v>
      </c>
      <c r="L308" s="11">
        <v>392700000</v>
      </c>
      <c r="M308" s="11">
        <v>1134322496</v>
      </c>
      <c r="N308" s="11">
        <v>21560048932</v>
      </c>
      <c r="O308" s="11">
        <v>423088808</v>
      </c>
      <c r="P308" s="11">
        <v>4065704546</v>
      </c>
      <c r="Q308" s="11">
        <v>3336519822</v>
      </c>
      <c r="R308" s="11">
        <v>9611130582</v>
      </c>
      <c r="S308" s="11">
        <v>201983500</v>
      </c>
      <c r="T308" s="11">
        <v>3921621674</v>
      </c>
      <c r="U308" s="11">
        <v>21560048932</v>
      </c>
      <c r="V308" s="11">
        <v>-162694008</v>
      </c>
      <c r="W308" s="11">
        <v>1231283601</v>
      </c>
      <c r="X308" s="11">
        <v>-953400305</v>
      </c>
      <c r="Y308" s="11">
        <v>2481393390</v>
      </c>
      <c r="Z308" s="11">
        <v>190716500</v>
      </c>
      <c r="AA308" s="11">
        <v>-2787299178</v>
      </c>
      <c r="AB308" s="11" t="s">
        <v>12</v>
      </c>
      <c r="AC308" s="11"/>
      <c r="AD308" s="11">
        <v>2001</v>
      </c>
      <c r="AE308" s="11">
        <v>260394800</v>
      </c>
      <c r="AF308" s="11">
        <v>-423088808</v>
      </c>
      <c r="AG308" s="11">
        <v>-162694008</v>
      </c>
      <c r="AH308" s="11">
        <v>5296988147</v>
      </c>
      <c r="AI308" s="11">
        <v>-4065704546</v>
      </c>
      <c r="AJ308" s="11">
        <v>1231283601</v>
      </c>
      <c r="AK308" s="11">
        <v>2383119517</v>
      </c>
      <c r="AL308" s="11">
        <v>-3336519822</v>
      </c>
      <c r="AM308" s="11">
        <v>-953400305</v>
      </c>
      <c r="AN308" s="11">
        <v>12092523972</v>
      </c>
      <c r="AO308" s="11">
        <v>-9611130582</v>
      </c>
      <c r="AP308" s="11">
        <v>2481393390</v>
      </c>
      <c r="AQ308" s="11">
        <v>392700000</v>
      </c>
      <c r="AR308" s="11">
        <v>-201983500</v>
      </c>
      <c r="AS308" s="11">
        <v>190716500</v>
      </c>
      <c r="AT308" s="11">
        <v>1134322496</v>
      </c>
      <c r="AU308" s="11">
        <v>-3921621674</v>
      </c>
      <c r="AV308" s="11">
        <v>-2787299178</v>
      </c>
    </row>
    <row r="309" spans="1:48" x14ac:dyDescent="0.2">
      <c r="A309" s="8">
        <f>DATE(C309,F309,E309)</f>
        <v>37621</v>
      </c>
      <c r="C309" s="11">
        <f>C308+1</f>
        <v>2002</v>
      </c>
      <c r="D309" s="10">
        <v>4</v>
      </c>
      <c r="E309" s="7">
        <v>31</v>
      </c>
      <c r="F309" s="7">
        <v>12</v>
      </c>
      <c r="G309" s="7" t="s">
        <v>165</v>
      </c>
      <c r="H309" s="11">
        <v>679891500</v>
      </c>
      <c r="I309" s="11">
        <v>5679801180</v>
      </c>
      <c r="J309" s="11">
        <v>4424331781</v>
      </c>
      <c r="K309" s="11">
        <v>13357660259</v>
      </c>
      <c r="L309" s="11">
        <v>679608833</v>
      </c>
      <c r="M309" s="11">
        <v>849736568</v>
      </c>
      <c r="N309" s="11">
        <v>25671030121</v>
      </c>
      <c r="O309" s="11">
        <v>655421000</v>
      </c>
      <c r="P309" s="11">
        <v>5490740427</v>
      </c>
      <c r="Q309" s="11">
        <v>2974898998</v>
      </c>
      <c r="R309" s="11">
        <v>12846390769</v>
      </c>
      <c r="S309" s="11">
        <v>132954000</v>
      </c>
      <c r="T309" s="11">
        <v>3570624927</v>
      </c>
      <c r="U309" s="11">
        <v>25671030121</v>
      </c>
      <c r="V309" s="11">
        <v>24470500</v>
      </c>
      <c r="W309" s="11">
        <v>189060753</v>
      </c>
      <c r="X309" s="11">
        <v>1449432782</v>
      </c>
      <c r="Y309" s="11">
        <v>511269490</v>
      </c>
      <c r="Z309" s="11">
        <v>546654833</v>
      </c>
      <c r="AA309" s="11">
        <v>-2720888359</v>
      </c>
      <c r="AB309" s="11" t="s">
        <v>12</v>
      </c>
      <c r="AC309" s="11"/>
      <c r="AD309" s="11">
        <v>2002</v>
      </c>
      <c r="AE309" s="11">
        <v>679891500</v>
      </c>
      <c r="AF309" s="11">
        <v>-655421000</v>
      </c>
      <c r="AG309" s="11">
        <v>24470500</v>
      </c>
      <c r="AH309" s="11">
        <v>5679801180</v>
      </c>
      <c r="AI309" s="11">
        <v>-5490740427</v>
      </c>
      <c r="AJ309" s="11">
        <v>189060753</v>
      </c>
      <c r="AK309" s="11">
        <v>4424331781</v>
      </c>
      <c r="AL309" s="11">
        <v>-2974898998</v>
      </c>
      <c r="AM309" s="11">
        <v>1449432782</v>
      </c>
      <c r="AN309" s="11">
        <v>13357660259</v>
      </c>
      <c r="AO309" s="11">
        <v>-12846390769</v>
      </c>
      <c r="AP309" s="11">
        <v>511269490</v>
      </c>
      <c r="AQ309" s="11">
        <v>679608833</v>
      </c>
      <c r="AR309" s="11">
        <v>-132954000</v>
      </c>
      <c r="AS309" s="11">
        <v>546654833</v>
      </c>
      <c r="AT309" s="11">
        <v>849736568</v>
      </c>
      <c r="AU309" s="11">
        <v>-3570624927</v>
      </c>
      <c r="AV309" s="11">
        <v>-2720888359</v>
      </c>
    </row>
    <row r="310" spans="1:48" x14ac:dyDescent="0.2">
      <c r="A310" s="8">
        <f>DATE(C310,F310,E310)</f>
        <v>37986</v>
      </c>
      <c r="C310" s="11">
        <f t="shared" ref="C310:C325" si="14">C309+1</f>
        <v>2003</v>
      </c>
      <c r="D310" s="10">
        <v>4</v>
      </c>
      <c r="E310" s="7">
        <v>31</v>
      </c>
      <c r="F310" s="7">
        <v>12</v>
      </c>
      <c r="G310" s="7" t="s">
        <v>165</v>
      </c>
      <c r="H310" s="11">
        <v>690466421</v>
      </c>
      <c r="I310" s="11">
        <v>7294468900</v>
      </c>
      <c r="J310" s="11">
        <v>3936051351</v>
      </c>
      <c r="K310" s="11">
        <v>19283382328</v>
      </c>
      <c r="L310" s="11">
        <v>523598150</v>
      </c>
      <c r="M310" s="11">
        <v>1360631940</v>
      </c>
      <c r="N310" s="11">
        <v>33088599089</v>
      </c>
      <c r="O310" s="11">
        <v>571599141</v>
      </c>
      <c r="P310" s="11">
        <v>6754443686</v>
      </c>
      <c r="Q310" s="11">
        <v>6140495106</v>
      </c>
      <c r="R310" s="11">
        <v>14640773194</v>
      </c>
      <c r="S310" s="11">
        <v>357600282</v>
      </c>
      <c r="T310" s="11">
        <v>4623687680</v>
      </c>
      <c r="U310" s="11">
        <v>33088599089</v>
      </c>
      <c r="V310" s="11">
        <v>118867280</v>
      </c>
      <c r="W310" s="11">
        <v>540025214</v>
      </c>
      <c r="X310" s="11">
        <v>-2204443755</v>
      </c>
      <c r="Y310" s="11">
        <v>4642609134</v>
      </c>
      <c r="Z310" s="11">
        <v>165997868</v>
      </c>
      <c r="AA310" s="11">
        <v>-3263055740</v>
      </c>
      <c r="AB310" s="11" t="s">
        <v>12</v>
      </c>
      <c r="AC310" s="11"/>
      <c r="AD310" s="11">
        <v>2003</v>
      </c>
      <c r="AE310" s="11">
        <v>690466421</v>
      </c>
      <c r="AF310" s="11">
        <v>-571599141</v>
      </c>
      <c r="AG310" s="11">
        <v>118867280</v>
      </c>
      <c r="AH310" s="11">
        <v>7294468900</v>
      </c>
      <c r="AI310" s="11">
        <v>-6754443686</v>
      </c>
      <c r="AJ310" s="11">
        <v>540025214</v>
      </c>
      <c r="AK310" s="11">
        <v>3936051351</v>
      </c>
      <c r="AL310" s="11">
        <v>-6140495106</v>
      </c>
      <c r="AM310" s="11">
        <v>-2204443755</v>
      </c>
      <c r="AN310" s="11">
        <v>19283382328</v>
      </c>
      <c r="AO310" s="11">
        <v>-14640773194</v>
      </c>
      <c r="AP310" s="11">
        <v>4642609134</v>
      </c>
      <c r="AQ310" s="11">
        <v>523598150</v>
      </c>
      <c r="AR310" s="11">
        <v>-357600282</v>
      </c>
      <c r="AS310" s="11">
        <v>165997868</v>
      </c>
      <c r="AT310" s="11">
        <v>1360631940</v>
      </c>
      <c r="AU310" s="11">
        <v>-4623687680</v>
      </c>
      <c r="AV310" s="11">
        <v>-3263055740</v>
      </c>
    </row>
    <row r="311" spans="1:48" x14ac:dyDescent="0.2">
      <c r="A311" s="8">
        <f>DATE(C311,F311,E311)</f>
        <v>38352</v>
      </c>
      <c r="C311" s="11">
        <f t="shared" si="14"/>
        <v>2004</v>
      </c>
      <c r="D311" s="10">
        <v>4</v>
      </c>
      <c r="E311" s="7">
        <v>31</v>
      </c>
      <c r="F311" s="7">
        <v>12</v>
      </c>
      <c r="G311" s="7" t="s">
        <v>165</v>
      </c>
      <c r="H311" s="11">
        <v>1093115169</v>
      </c>
      <c r="I311" s="11">
        <v>10725377900</v>
      </c>
      <c r="J311" s="11">
        <v>6758898072</v>
      </c>
      <c r="K311" s="11">
        <v>32952093972</v>
      </c>
      <c r="L311" s="11">
        <v>384534767</v>
      </c>
      <c r="M311" s="11">
        <v>1924539736</v>
      </c>
      <c r="N311" s="11">
        <v>53838559617</v>
      </c>
      <c r="O311" s="11">
        <v>562551672</v>
      </c>
      <c r="P311" s="11">
        <v>10578582460</v>
      </c>
      <c r="Q311" s="11">
        <v>7501366335</v>
      </c>
      <c r="R311" s="11">
        <v>29837088547</v>
      </c>
      <c r="S311" s="11">
        <v>519302000</v>
      </c>
      <c r="T311" s="11">
        <v>4839668604</v>
      </c>
      <c r="U311" s="11">
        <v>53838559617</v>
      </c>
      <c r="V311" s="11">
        <v>530563498</v>
      </c>
      <c r="W311" s="11">
        <v>146795439</v>
      </c>
      <c r="X311" s="11">
        <v>-742468262</v>
      </c>
      <c r="Y311" s="11">
        <v>3115005426</v>
      </c>
      <c r="Z311" s="11">
        <v>-134767233</v>
      </c>
      <c r="AA311" s="11">
        <v>-2915128867</v>
      </c>
      <c r="AB311" s="11" t="s">
        <v>12</v>
      </c>
      <c r="AC311" s="11"/>
      <c r="AD311" s="11">
        <v>2004</v>
      </c>
      <c r="AE311" s="11">
        <v>1093115169</v>
      </c>
      <c r="AF311" s="11">
        <v>-562551672</v>
      </c>
      <c r="AG311" s="11">
        <v>530563498</v>
      </c>
      <c r="AH311" s="11">
        <v>10725377900</v>
      </c>
      <c r="AI311" s="11">
        <v>-10578582460</v>
      </c>
      <c r="AJ311" s="11">
        <v>146795439</v>
      </c>
      <c r="AK311" s="11">
        <v>6758898072</v>
      </c>
      <c r="AL311" s="11">
        <v>-7501366335</v>
      </c>
      <c r="AM311" s="11">
        <v>-742468262</v>
      </c>
      <c r="AN311" s="11">
        <v>32952093972</v>
      </c>
      <c r="AO311" s="11">
        <v>-29837088547</v>
      </c>
      <c r="AP311" s="11">
        <v>3115005426</v>
      </c>
      <c r="AQ311" s="11">
        <v>384534767</v>
      </c>
      <c r="AR311" s="11">
        <v>-519302000</v>
      </c>
      <c r="AS311" s="11">
        <v>-134767233</v>
      </c>
      <c r="AT311" s="11">
        <v>1924539736</v>
      </c>
      <c r="AU311" s="11">
        <v>-4839668604</v>
      </c>
      <c r="AV311" s="11">
        <v>-2915128867</v>
      </c>
    </row>
    <row r="312" spans="1:48" x14ac:dyDescent="0.2">
      <c r="A312" s="8">
        <f>DATE(C312,F312,E312)</f>
        <v>38717</v>
      </c>
      <c r="C312" s="11">
        <f t="shared" si="14"/>
        <v>2005</v>
      </c>
      <c r="D312" s="10">
        <v>4</v>
      </c>
      <c r="E312" s="7">
        <v>31</v>
      </c>
      <c r="F312" s="7">
        <v>12</v>
      </c>
      <c r="G312" s="7" t="s">
        <v>165</v>
      </c>
      <c r="H312" s="11">
        <v>3426790247</v>
      </c>
      <c r="I312" s="11">
        <v>21476363879</v>
      </c>
      <c r="J312" s="11">
        <v>12803217826</v>
      </c>
      <c r="K312" s="11">
        <v>57897045465</v>
      </c>
      <c r="L312" s="11">
        <v>621821728</v>
      </c>
      <c r="M312" s="11">
        <v>3767710706</v>
      </c>
      <c r="N312" s="11">
        <v>99992949852</v>
      </c>
      <c r="O312" s="11">
        <v>2523079958</v>
      </c>
      <c r="P312" s="11">
        <v>19781788992</v>
      </c>
      <c r="Q312" s="11">
        <v>13278434360</v>
      </c>
      <c r="R312" s="11">
        <v>58148269452</v>
      </c>
      <c r="S312" s="11">
        <v>804268393</v>
      </c>
      <c r="T312" s="11">
        <v>5457108697</v>
      </c>
      <c r="U312" s="11">
        <v>99992949852</v>
      </c>
      <c r="V312" s="11">
        <v>903710290</v>
      </c>
      <c r="W312" s="11">
        <v>1694574888</v>
      </c>
      <c r="X312" s="11">
        <v>-475216534</v>
      </c>
      <c r="Y312" s="11">
        <v>-251223987</v>
      </c>
      <c r="Z312" s="11">
        <v>-182446665</v>
      </c>
      <c r="AA312" s="11">
        <v>-1689397992</v>
      </c>
      <c r="AB312" s="11" t="s">
        <v>12</v>
      </c>
      <c r="AC312" s="11"/>
      <c r="AD312" s="11">
        <v>2005</v>
      </c>
      <c r="AE312" s="11">
        <v>3426790247</v>
      </c>
      <c r="AF312" s="11">
        <v>-2523079958</v>
      </c>
      <c r="AG312" s="11">
        <v>903710290</v>
      </c>
      <c r="AH312" s="11">
        <v>21476363879</v>
      </c>
      <c r="AI312" s="11">
        <v>-19781788992</v>
      </c>
      <c r="AJ312" s="11">
        <v>1694574888</v>
      </c>
      <c r="AK312" s="11">
        <v>12803217826</v>
      </c>
      <c r="AL312" s="11">
        <v>-13278434360</v>
      </c>
      <c r="AM312" s="11">
        <v>-475216534</v>
      </c>
      <c r="AN312" s="11">
        <v>57897045465</v>
      </c>
      <c r="AO312" s="11">
        <v>-58148269452</v>
      </c>
      <c r="AP312" s="11">
        <v>-251223987</v>
      </c>
      <c r="AQ312" s="11">
        <v>621821728</v>
      </c>
      <c r="AR312" s="11">
        <v>-804268393</v>
      </c>
      <c r="AS312" s="11">
        <v>-182446665</v>
      </c>
      <c r="AT312" s="11">
        <v>3767710706</v>
      </c>
      <c r="AU312" s="11">
        <v>-5457108697</v>
      </c>
      <c r="AV312" s="11">
        <v>-1689397992</v>
      </c>
    </row>
    <row r="313" spans="1:48" x14ac:dyDescent="0.2">
      <c r="A313" s="8">
        <f>DATE(C313,F313,E313)</f>
        <v>39082</v>
      </c>
      <c r="C313" s="11">
        <f t="shared" si="14"/>
        <v>2006</v>
      </c>
      <c r="D313" s="10">
        <v>4</v>
      </c>
      <c r="E313" s="7">
        <v>31</v>
      </c>
      <c r="F313" s="7">
        <v>12</v>
      </c>
      <c r="G313" s="7" t="s">
        <v>165</v>
      </c>
      <c r="H313" s="11">
        <v>5484689289</v>
      </c>
      <c r="I313" s="11">
        <v>33269359921</v>
      </c>
      <c r="J313" s="11">
        <v>9010392319</v>
      </c>
      <c r="K313" s="11">
        <v>49230803752</v>
      </c>
      <c r="L313" s="11">
        <v>868573857</v>
      </c>
      <c r="M313" s="11">
        <v>2150261622</v>
      </c>
      <c r="N313" s="11">
        <v>100014080760</v>
      </c>
      <c r="O313" s="11">
        <v>3711822345</v>
      </c>
      <c r="P313" s="11">
        <v>19429494743</v>
      </c>
      <c r="Q313" s="11">
        <v>12062353808</v>
      </c>
      <c r="R313" s="11">
        <v>57233247145</v>
      </c>
      <c r="S313" s="11">
        <v>1303697232</v>
      </c>
      <c r="T313" s="11">
        <v>6273465488</v>
      </c>
      <c r="U313" s="11">
        <v>100014080760</v>
      </c>
      <c r="V313" s="11">
        <v>1772866944</v>
      </c>
      <c r="W313" s="11">
        <v>13839865178</v>
      </c>
      <c r="X313" s="11">
        <v>-3051961488</v>
      </c>
      <c r="Y313" s="11">
        <v>-8002443392</v>
      </c>
      <c r="Z313" s="11">
        <v>-435123375</v>
      </c>
      <c r="AA313" s="11">
        <v>-4123203866</v>
      </c>
      <c r="AB313" s="11" t="s">
        <v>12</v>
      </c>
      <c r="AC313" s="11"/>
      <c r="AD313" s="11">
        <v>2006</v>
      </c>
      <c r="AE313" s="11">
        <v>5484689289</v>
      </c>
      <c r="AF313" s="11">
        <v>-3711822345</v>
      </c>
      <c r="AG313" s="11">
        <v>1772866944</v>
      </c>
      <c r="AH313" s="11">
        <v>33269359921</v>
      </c>
      <c r="AI313" s="11">
        <v>-19429494743</v>
      </c>
      <c r="AJ313" s="11">
        <v>13839865178</v>
      </c>
      <c r="AK313" s="11">
        <v>9010392319</v>
      </c>
      <c r="AL313" s="11">
        <v>-12062353808</v>
      </c>
      <c r="AM313" s="11">
        <v>-3051961488</v>
      </c>
      <c r="AN313" s="11">
        <v>49230803752</v>
      </c>
      <c r="AO313" s="11">
        <v>-57233247145</v>
      </c>
      <c r="AP313" s="11">
        <v>-8002443392</v>
      </c>
      <c r="AQ313" s="11">
        <v>868573857</v>
      </c>
      <c r="AR313" s="11">
        <v>-1303697232</v>
      </c>
      <c r="AS313" s="11">
        <v>-435123375</v>
      </c>
      <c r="AT313" s="11">
        <v>2150261622</v>
      </c>
      <c r="AU313" s="11">
        <v>-6273465488</v>
      </c>
      <c r="AV313" s="11">
        <v>-4123203866</v>
      </c>
    </row>
    <row r="314" spans="1:48" x14ac:dyDescent="0.2">
      <c r="A314" s="8">
        <f>DATE(C314,F314,E314)</f>
        <v>39447</v>
      </c>
      <c r="C314" s="11">
        <f t="shared" si="14"/>
        <v>2007</v>
      </c>
      <c r="D314" s="10">
        <v>4</v>
      </c>
      <c r="E314" s="7">
        <v>31</v>
      </c>
      <c r="F314" s="7">
        <v>12</v>
      </c>
      <c r="G314" s="7" t="s">
        <v>165</v>
      </c>
      <c r="H314" s="11">
        <v>5198650217</v>
      </c>
      <c r="I314" s="11">
        <v>44434960556</v>
      </c>
      <c r="J314" s="11">
        <v>4862646964</v>
      </c>
      <c r="K314" s="11">
        <v>47855686231</v>
      </c>
      <c r="L314" s="11">
        <v>1071952591</v>
      </c>
      <c r="M314" s="11">
        <v>1190749495</v>
      </c>
      <c r="N314" s="11">
        <v>104614646054</v>
      </c>
      <c r="O314" s="11">
        <v>1449716365</v>
      </c>
      <c r="P314" s="11">
        <v>14312499140</v>
      </c>
      <c r="Q314" s="11">
        <v>28730546064</v>
      </c>
      <c r="R314" s="11">
        <v>53908185196</v>
      </c>
      <c r="S314" s="11">
        <v>1119562749</v>
      </c>
      <c r="T314" s="11">
        <v>5094136539</v>
      </c>
      <c r="U314" s="11">
        <v>104614646054</v>
      </c>
      <c r="V314" s="11">
        <v>3748933852</v>
      </c>
      <c r="W314" s="11">
        <v>30122461416</v>
      </c>
      <c r="X314" s="11">
        <v>-23867899100</v>
      </c>
      <c r="Y314" s="11">
        <v>-6052498966</v>
      </c>
      <c r="Z314" s="11">
        <v>-47610158</v>
      </c>
      <c r="AA314" s="11">
        <v>-3903387044</v>
      </c>
      <c r="AB314" s="11" t="s">
        <v>12</v>
      </c>
      <c r="AC314" s="11"/>
      <c r="AD314" s="11">
        <v>2007</v>
      </c>
      <c r="AE314" s="11">
        <v>5198650217</v>
      </c>
      <c r="AF314" s="11">
        <v>-1449716365</v>
      </c>
      <c r="AG314" s="11">
        <v>3748933852</v>
      </c>
      <c r="AH314" s="11">
        <v>44434960556</v>
      </c>
      <c r="AI314" s="11">
        <v>-14312499140</v>
      </c>
      <c r="AJ314" s="11">
        <v>30122461416</v>
      </c>
      <c r="AK314" s="11">
        <v>4862646964</v>
      </c>
      <c r="AL314" s="11">
        <v>-28730546064</v>
      </c>
      <c r="AM314" s="11">
        <v>-23867899100</v>
      </c>
      <c r="AN314" s="11">
        <v>47855686231</v>
      </c>
      <c r="AO314" s="11">
        <v>-53908185196</v>
      </c>
      <c r="AP314" s="11">
        <v>-6052498966</v>
      </c>
      <c r="AQ314" s="11">
        <v>1071952591</v>
      </c>
      <c r="AR314" s="11">
        <v>-1119562749</v>
      </c>
      <c r="AS314" s="11">
        <v>-47610158</v>
      </c>
      <c r="AT314" s="11">
        <v>1190749495</v>
      </c>
      <c r="AU314" s="11">
        <v>-5094136539</v>
      </c>
      <c r="AV314" s="11">
        <v>-3903387044</v>
      </c>
    </row>
    <row r="315" spans="1:48" x14ac:dyDescent="0.2">
      <c r="A315" s="8">
        <f>DATE(C315,F315,E315)</f>
        <v>39813</v>
      </c>
      <c r="C315" s="11">
        <f t="shared" si="14"/>
        <v>2008</v>
      </c>
      <c r="D315" s="10">
        <v>4</v>
      </c>
      <c r="E315" s="7">
        <v>31</v>
      </c>
      <c r="F315" s="7">
        <v>12</v>
      </c>
      <c r="G315" s="7" t="s">
        <v>165</v>
      </c>
      <c r="H315" s="11">
        <v>1708519261</v>
      </c>
      <c r="I315" s="11">
        <v>11817315644</v>
      </c>
      <c r="J315" s="11">
        <v>3178191326</v>
      </c>
      <c r="K315" s="11">
        <v>24248925735</v>
      </c>
      <c r="L315" s="11">
        <v>855887263</v>
      </c>
      <c r="M315" s="11">
        <v>866867494</v>
      </c>
      <c r="N315" s="11">
        <v>42675706722</v>
      </c>
      <c r="O315" s="11">
        <v>556954100</v>
      </c>
      <c r="P315" s="11">
        <v>7439755591</v>
      </c>
      <c r="Q315" s="11">
        <v>8758316671</v>
      </c>
      <c r="R315" s="11">
        <v>22230055051</v>
      </c>
      <c r="S315" s="11">
        <v>395830928</v>
      </c>
      <c r="T315" s="11">
        <v>3294794381</v>
      </c>
      <c r="U315" s="11">
        <v>42675706722</v>
      </c>
      <c r="V315" s="11">
        <v>1151565160</v>
      </c>
      <c r="W315" s="11">
        <v>4377560052</v>
      </c>
      <c r="X315" s="11">
        <v>-5580125345</v>
      </c>
      <c r="Y315" s="11">
        <v>2018870684</v>
      </c>
      <c r="Z315" s="11">
        <v>460056335</v>
      </c>
      <c r="AA315" s="11">
        <v>-2427926886</v>
      </c>
      <c r="AB315" s="11" t="s">
        <v>12</v>
      </c>
      <c r="AC315" s="11"/>
      <c r="AD315" s="11">
        <v>2008</v>
      </c>
      <c r="AE315" s="11">
        <v>1708519261</v>
      </c>
      <c r="AF315" s="11">
        <v>-556954100</v>
      </c>
      <c r="AG315" s="11">
        <v>1151565160</v>
      </c>
      <c r="AH315" s="11">
        <v>11817315644</v>
      </c>
      <c r="AI315" s="11">
        <v>-7439755591</v>
      </c>
      <c r="AJ315" s="11">
        <v>4377560052</v>
      </c>
      <c r="AK315" s="11">
        <v>3178191326</v>
      </c>
      <c r="AL315" s="11">
        <v>-8758316671</v>
      </c>
      <c r="AM315" s="11">
        <v>-5580125345</v>
      </c>
      <c r="AN315" s="11">
        <v>24248925735</v>
      </c>
      <c r="AO315" s="11">
        <v>-22230055051</v>
      </c>
      <c r="AP315" s="11">
        <v>2018870684</v>
      </c>
      <c r="AQ315" s="11">
        <v>855887263</v>
      </c>
      <c r="AR315" s="11">
        <v>-395830928</v>
      </c>
      <c r="AS315" s="11">
        <v>460056335</v>
      </c>
      <c r="AT315" s="11">
        <v>866867494</v>
      </c>
      <c r="AU315" s="11">
        <v>-3294794381</v>
      </c>
      <c r="AV315" s="11">
        <v>-2427926886</v>
      </c>
    </row>
    <row r="316" spans="1:48" x14ac:dyDescent="0.2">
      <c r="A316" s="8">
        <f>DATE(C316,F316,E316)</f>
        <v>40178</v>
      </c>
      <c r="C316" s="11">
        <f t="shared" si="14"/>
        <v>2009</v>
      </c>
      <c r="D316" s="10">
        <v>4</v>
      </c>
      <c r="E316" s="7">
        <v>31</v>
      </c>
      <c r="F316" s="7">
        <v>12</v>
      </c>
      <c r="G316" s="7" t="s">
        <v>165</v>
      </c>
      <c r="H316" s="11">
        <v>909213307</v>
      </c>
      <c r="I316" s="11">
        <v>1990322387</v>
      </c>
      <c r="J316" s="11">
        <v>643855747</v>
      </c>
      <c r="K316" s="11">
        <v>12976793064</v>
      </c>
      <c r="L316" s="11">
        <v>313377297</v>
      </c>
      <c r="M316" s="11">
        <v>455930392</v>
      </c>
      <c r="N316" s="11">
        <v>17289492194</v>
      </c>
      <c r="O316" s="11">
        <v>399387500</v>
      </c>
      <c r="P316" s="11">
        <v>4023441376</v>
      </c>
      <c r="Q316" s="11">
        <v>3427561072</v>
      </c>
      <c r="R316" s="11">
        <v>8028591832</v>
      </c>
      <c r="S316" s="11">
        <v>366617699</v>
      </c>
      <c r="T316" s="11">
        <v>1043892716</v>
      </c>
      <c r="U316" s="11">
        <v>17289492194</v>
      </c>
      <c r="V316" s="11">
        <v>509825807</v>
      </c>
      <c r="W316" s="11">
        <v>-2033118989</v>
      </c>
      <c r="X316" s="11">
        <v>-2783705324</v>
      </c>
      <c r="Y316" s="11">
        <v>4948201232</v>
      </c>
      <c r="Z316" s="11">
        <v>-53240402</v>
      </c>
      <c r="AA316" s="11">
        <v>-587962325</v>
      </c>
      <c r="AB316" s="11" t="s">
        <v>12</v>
      </c>
      <c r="AC316" s="11"/>
      <c r="AD316" s="11">
        <v>2009</v>
      </c>
      <c r="AE316" s="11">
        <v>909213307</v>
      </c>
      <c r="AF316" s="11">
        <v>-399387500</v>
      </c>
      <c r="AG316" s="11">
        <v>509825807</v>
      </c>
      <c r="AH316" s="11">
        <v>1990322387</v>
      </c>
      <c r="AI316" s="11">
        <v>-4023441376</v>
      </c>
      <c r="AJ316" s="11">
        <v>-2033118989</v>
      </c>
      <c r="AK316" s="11">
        <v>643855747</v>
      </c>
      <c r="AL316" s="11">
        <v>-3427561072</v>
      </c>
      <c r="AM316" s="11">
        <v>-2783705324</v>
      </c>
      <c r="AN316" s="11">
        <v>12976793064</v>
      </c>
      <c r="AO316" s="11">
        <v>-8028591832</v>
      </c>
      <c r="AP316" s="11">
        <v>4948201232</v>
      </c>
      <c r="AQ316" s="11">
        <v>313377297</v>
      </c>
      <c r="AR316" s="11">
        <v>-366617699</v>
      </c>
      <c r="AS316" s="11">
        <v>-53240402</v>
      </c>
      <c r="AT316" s="11">
        <v>455930392</v>
      </c>
      <c r="AU316" s="11">
        <v>-1043892716</v>
      </c>
      <c r="AV316" s="11">
        <v>-587962325</v>
      </c>
    </row>
    <row r="317" spans="1:48" x14ac:dyDescent="0.2">
      <c r="A317" s="8">
        <f>DATE(C317,F317,E317)</f>
        <v>40543</v>
      </c>
      <c r="C317" s="11">
        <f t="shared" si="14"/>
        <v>2010</v>
      </c>
      <c r="D317" s="10">
        <v>4</v>
      </c>
      <c r="E317" s="7">
        <v>31</v>
      </c>
      <c r="F317" s="7">
        <v>12</v>
      </c>
      <c r="G317" s="7" t="s">
        <v>165</v>
      </c>
      <c r="H317" s="11">
        <v>1962017672</v>
      </c>
      <c r="I317" s="11">
        <v>9996264750</v>
      </c>
      <c r="J317" s="11">
        <v>4784717228</v>
      </c>
      <c r="K317" s="11">
        <v>18134105054</v>
      </c>
      <c r="L317" s="11">
        <v>503030641</v>
      </c>
      <c r="M317" s="11">
        <v>447721343</v>
      </c>
      <c r="N317" s="11">
        <v>35827856688</v>
      </c>
      <c r="O317" s="11">
        <v>714674274</v>
      </c>
      <c r="P317" s="11">
        <v>11472415009</v>
      </c>
      <c r="Q317" s="11">
        <v>2693226007</v>
      </c>
      <c r="R317" s="11">
        <v>18477535548</v>
      </c>
      <c r="S317" s="11">
        <v>878642323</v>
      </c>
      <c r="T317" s="11">
        <v>1591363527</v>
      </c>
      <c r="U317" s="11">
        <v>35827856688</v>
      </c>
      <c r="V317" s="11">
        <v>1247343398</v>
      </c>
      <c r="W317" s="11">
        <v>-1476150259</v>
      </c>
      <c r="X317" s="11">
        <v>2091491221</v>
      </c>
      <c r="Y317" s="11">
        <v>-343430494</v>
      </c>
      <c r="Z317" s="11">
        <v>-375611682</v>
      </c>
      <c r="AA317" s="11">
        <v>-1143642185</v>
      </c>
      <c r="AB317" s="11" t="s">
        <v>12</v>
      </c>
      <c r="AC317" s="11"/>
      <c r="AD317" s="11">
        <v>2010</v>
      </c>
      <c r="AE317" s="11">
        <v>1962017672</v>
      </c>
      <c r="AF317" s="11">
        <v>-714674274</v>
      </c>
      <c r="AG317" s="11">
        <v>1247343398</v>
      </c>
      <c r="AH317" s="11">
        <v>9996264750</v>
      </c>
      <c r="AI317" s="11">
        <v>-11472415009</v>
      </c>
      <c r="AJ317" s="11">
        <v>-1476150259</v>
      </c>
      <c r="AK317" s="11">
        <v>4784717228</v>
      </c>
      <c r="AL317" s="11">
        <v>-2693226007</v>
      </c>
      <c r="AM317" s="11">
        <v>2091491221</v>
      </c>
      <c r="AN317" s="11">
        <v>18134105054</v>
      </c>
      <c r="AO317" s="11">
        <v>-18477535548</v>
      </c>
      <c r="AP317" s="11">
        <v>-343430494</v>
      </c>
      <c r="AQ317" s="11">
        <v>503030641</v>
      </c>
      <c r="AR317" s="11">
        <v>-878642323</v>
      </c>
      <c r="AS317" s="11">
        <v>-375611682</v>
      </c>
      <c r="AT317" s="11">
        <v>447721343</v>
      </c>
      <c r="AU317" s="11">
        <v>-1591363527</v>
      </c>
      <c r="AV317" s="11">
        <v>-1143642185</v>
      </c>
    </row>
    <row r="318" spans="1:48" x14ac:dyDescent="0.2">
      <c r="A318" s="8">
        <f>DATE(C318,F318,E318)</f>
        <v>40908</v>
      </c>
      <c r="C318" s="11">
        <f t="shared" si="14"/>
        <v>2011</v>
      </c>
      <c r="D318" s="10">
        <v>4</v>
      </c>
      <c r="E318" s="7">
        <v>31</v>
      </c>
      <c r="F318" s="7">
        <v>12</v>
      </c>
      <c r="G318" s="7" t="s">
        <v>165</v>
      </c>
      <c r="H318" s="11">
        <v>4184766426</v>
      </c>
      <c r="I318" s="11">
        <v>19752697401</v>
      </c>
      <c r="J318" s="11">
        <v>6779798696</v>
      </c>
      <c r="K318" s="11">
        <v>25856159864</v>
      </c>
      <c r="L318" s="11">
        <v>353061386</v>
      </c>
      <c r="M318" s="11">
        <v>372722719</v>
      </c>
      <c r="N318" s="11">
        <v>57299206492</v>
      </c>
      <c r="O318" s="11">
        <v>1837345835</v>
      </c>
      <c r="P318" s="11">
        <v>14330806526</v>
      </c>
      <c r="Q318" s="11">
        <v>4608649003</v>
      </c>
      <c r="R318" s="11">
        <v>32891371026</v>
      </c>
      <c r="S318" s="11">
        <v>1185792043</v>
      </c>
      <c r="T318" s="11">
        <v>2445242059</v>
      </c>
      <c r="U318" s="11">
        <v>57299206492</v>
      </c>
      <c r="V318" s="11">
        <v>2347420590</v>
      </c>
      <c r="W318" s="11">
        <v>5421890875</v>
      </c>
      <c r="X318" s="11">
        <v>2171149693</v>
      </c>
      <c r="Y318" s="11">
        <v>-7035211162</v>
      </c>
      <c r="Z318" s="11">
        <v>-832730656</v>
      </c>
      <c r="AA318" s="11">
        <v>-2072519340</v>
      </c>
      <c r="AB318" s="11" t="s">
        <v>12</v>
      </c>
      <c r="AC318" s="11"/>
      <c r="AD318" s="11">
        <v>2011</v>
      </c>
      <c r="AE318" s="11">
        <v>4184766426</v>
      </c>
      <c r="AF318" s="11">
        <v>-1837345835</v>
      </c>
      <c r="AG318" s="11">
        <v>2347420590</v>
      </c>
      <c r="AH318" s="11">
        <v>19752697401</v>
      </c>
      <c r="AI318" s="11">
        <v>-14330806526</v>
      </c>
      <c r="AJ318" s="11">
        <v>5421890875</v>
      </c>
      <c r="AK318" s="11">
        <v>6779798696</v>
      </c>
      <c r="AL318" s="11">
        <v>-4608649003</v>
      </c>
      <c r="AM318" s="11">
        <v>2171149693</v>
      </c>
      <c r="AN318" s="11">
        <v>25856159864</v>
      </c>
      <c r="AO318" s="11">
        <v>-32891371026</v>
      </c>
      <c r="AP318" s="11">
        <v>-7035211162</v>
      </c>
      <c r="AQ318" s="11">
        <v>353061386</v>
      </c>
      <c r="AR318" s="11">
        <v>-1185792043</v>
      </c>
      <c r="AS318" s="11">
        <v>-832730656</v>
      </c>
      <c r="AT318" s="11">
        <v>372722719</v>
      </c>
      <c r="AU318" s="11">
        <v>-2445242059</v>
      </c>
      <c r="AV318" s="11">
        <v>-2072519340</v>
      </c>
    </row>
    <row r="319" spans="1:48" x14ac:dyDescent="0.2">
      <c r="A319" s="8">
        <f>DATE(C319,F319,E319)</f>
        <v>41274</v>
      </c>
      <c r="C319" s="11">
        <f t="shared" si="14"/>
        <v>2012</v>
      </c>
      <c r="D319" s="10">
        <v>4</v>
      </c>
      <c r="E319" s="7">
        <v>31</v>
      </c>
      <c r="F319" s="7">
        <v>12</v>
      </c>
      <c r="G319" s="7" t="s">
        <v>165</v>
      </c>
      <c r="H319" s="11">
        <v>4571986793</v>
      </c>
      <c r="I319" s="11">
        <v>32484015338</v>
      </c>
      <c r="J319" s="11">
        <v>7230669745</v>
      </c>
      <c r="K319" s="11">
        <v>41243360325</v>
      </c>
      <c r="L319" s="11">
        <v>594736566</v>
      </c>
      <c r="M319" s="11">
        <v>565503019</v>
      </c>
      <c r="N319" s="11">
        <v>86690271786</v>
      </c>
      <c r="O319" s="11">
        <v>10267506773</v>
      </c>
      <c r="P319" s="11">
        <v>23921815411</v>
      </c>
      <c r="Q319" s="11">
        <v>4475949514</v>
      </c>
      <c r="R319" s="11">
        <v>43149063595</v>
      </c>
      <c r="S319" s="11">
        <v>1512925243</v>
      </c>
      <c r="T319" s="11">
        <v>3363011249</v>
      </c>
      <c r="U319" s="11">
        <v>86690271786</v>
      </c>
      <c r="V319" s="11">
        <v>-5695519980</v>
      </c>
      <c r="W319" s="11">
        <v>8562199927</v>
      </c>
      <c r="X319" s="11">
        <v>2754720231</v>
      </c>
      <c r="Y319" s="11">
        <v>-1905703270</v>
      </c>
      <c r="Z319" s="11">
        <v>-918188677</v>
      </c>
      <c r="AA319" s="11">
        <v>-2797508231</v>
      </c>
      <c r="AB319" s="11" t="s">
        <v>12</v>
      </c>
      <c r="AC319" s="11"/>
      <c r="AD319" s="11">
        <v>2012</v>
      </c>
      <c r="AE319" s="11">
        <v>4571986793</v>
      </c>
      <c r="AF319" s="11">
        <v>-10267506773</v>
      </c>
      <c r="AG319" s="11">
        <v>-5695519980</v>
      </c>
      <c r="AH319" s="11">
        <v>32484015338</v>
      </c>
      <c r="AI319" s="11">
        <v>-23921815411</v>
      </c>
      <c r="AJ319" s="11">
        <v>8562199927</v>
      </c>
      <c r="AK319" s="11">
        <v>7230669745</v>
      </c>
      <c r="AL319" s="11">
        <v>-4475949514</v>
      </c>
      <c r="AM319" s="11">
        <v>2754720231</v>
      </c>
      <c r="AN319" s="11">
        <v>41243360325</v>
      </c>
      <c r="AO319" s="11">
        <v>-43149063595</v>
      </c>
      <c r="AP319" s="11">
        <v>-1905703270</v>
      </c>
      <c r="AQ319" s="11">
        <v>594736566</v>
      </c>
      <c r="AR319" s="11">
        <v>-1512925243</v>
      </c>
      <c r="AS319" s="11">
        <v>-918188677</v>
      </c>
      <c r="AT319" s="11">
        <v>565503019</v>
      </c>
      <c r="AU319" s="11">
        <v>-3363011249</v>
      </c>
      <c r="AV319" s="11">
        <v>-2797508231</v>
      </c>
    </row>
    <row r="320" spans="1:48" x14ac:dyDescent="0.2">
      <c r="A320" s="8">
        <f>DATE(C320,F320,E320)</f>
        <v>41639</v>
      </c>
      <c r="C320" s="11">
        <f t="shared" si="14"/>
        <v>2013</v>
      </c>
      <c r="D320" s="10">
        <v>4</v>
      </c>
      <c r="E320" s="7">
        <v>31</v>
      </c>
      <c r="F320" s="7">
        <v>12</v>
      </c>
      <c r="G320" s="7" t="s">
        <v>165</v>
      </c>
      <c r="H320" s="11">
        <v>7193514811</v>
      </c>
      <c r="I320" s="11">
        <v>23860490228</v>
      </c>
      <c r="J320" s="11">
        <v>20934211120</v>
      </c>
      <c r="K320" s="11">
        <v>48642582847</v>
      </c>
      <c r="L320" s="11">
        <v>597081240</v>
      </c>
      <c r="M320" s="11">
        <v>1098517212</v>
      </c>
      <c r="N320" s="11">
        <v>102326397458</v>
      </c>
      <c r="O320" s="11">
        <v>4228017034</v>
      </c>
      <c r="P320" s="11">
        <v>39766874803</v>
      </c>
      <c r="Q320" s="11">
        <v>10169994025</v>
      </c>
      <c r="R320" s="11">
        <v>43157458159</v>
      </c>
      <c r="S320" s="11">
        <v>1899776822</v>
      </c>
      <c r="T320" s="11">
        <v>3104276614</v>
      </c>
      <c r="U320" s="11">
        <v>102326397458</v>
      </c>
      <c r="V320" s="11">
        <v>2965497777</v>
      </c>
      <c r="W320" s="11">
        <v>-15906384575</v>
      </c>
      <c r="X320" s="11">
        <v>10764217095</v>
      </c>
      <c r="Y320" s="11">
        <v>5485124688</v>
      </c>
      <c r="Z320" s="11">
        <v>-1302695583</v>
      </c>
      <c r="AA320" s="11">
        <v>-2005759402</v>
      </c>
      <c r="AB320" s="11" t="s">
        <v>12</v>
      </c>
      <c r="AC320" s="11"/>
      <c r="AD320" s="11">
        <v>2013</v>
      </c>
      <c r="AE320" s="11">
        <v>7193514811</v>
      </c>
      <c r="AF320" s="11">
        <v>-4228017034</v>
      </c>
      <c r="AG320" s="11">
        <v>2965497777</v>
      </c>
      <c r="AH320" s="11">
        <v>23860490228</v>
      </c>
      <c r="AI320" s="11">
        <v>-39766874803</v>
      </c>
      <c r="AJ320" s="11">
        <v>-15906384575</v>
      </c>
      <c r="AK320" s="11">
        <v>20934211120</v>
      </c>
      <c r="AL320" s="11">
        <v>-10169994025</v>
      </c>
      <c r="AM320" s="11">
        <v>10764217095</v>
      </c>
      <c r="AN320" s="11">
        <v>48642582847</v>
      </c>
      <c r="AO320" s="11">
        <v>-43157458159</v>
      </c>
      <c r="AP320" s="11">
        <v>5485124688</v>
      </c>
      <c r="AQ320" s="11">
        <v>597081240</v>
      </c>
      <c r="AR320" s="11">
        <v>-1899776822</v>
      </c>
      <c r="AS320" s="11">
        <v>-1302695583</v>
      </c>
      <c r="AT320" s="11">
        <v>1098517212</v>
      </c>
      <c r="AU320" s="11">
        <v>-3104276614</v>
      </c>
      <c r="AV320" s="11">
        <v>-2005759402</v>
      </c>
    </row>
    <row r="321" spans="1:48" x14ac:dyDescent="0.2">
      <c r="A321" s="8">
        <f>DATE(C321,F321,E321)</f>
        <v>42004</v>
      </c>
      <c r="C321" s="11">
        <f t="shared" si="14"/>
        <v>2014</v>
      </c>
      <c r="D321" s="10">
        <v>4</v>
      </c>
      <c r="E321" s="7">
        <v>31</v>
      </c>
      <c r="F321" s="7">
        <v>12</v>
      </c>
      <c r="G321" s="7" t="s">
        <v>165</v>
      </c>
      <c r="H321" s="11">
        <v>6052849854</v>
      </c>
      <c r="I321" s="11">
        <v>30096448187</v>
      </c>
      <c r="J321" s="11">
        <v>8857339139</v>
      </c>
      <c r="K321" s="11">
        <v>65304138803</v>
      </c>
      <c r="L321" s="11">
        <v>1037519845</v>
      </c>
      <c r="M321" s="11">
        <v>1324156594</v>
      </c>
      <c r="N321" s="11">
        <v>112672452422</v>
      </c>
      <c r="O321" s="11">
        <v>3691076065</v>
      </c>
      <c r="P321" s="11">
        <v>31304682933</v>
      </c>
      <c r="Q321" s="11">
        <v>9551979170</v>
      </c>
      <c r="R321" s="11">
        <v>61962943836</v>
      </c>
      <c r="S321" s="11">
        <v>2414894820</v>
      </c>
      <c r="T321" s="11">
        <v>3746875599</v>
      </c>
      <c r="U321" s="11">
        <v>112672452422</v>
      </c>
      <c r="V321" s="11">
        <v>2361773789</v>
      </c>
      <c r="W321" s="11">
        <v>-1208234745</v>
      </c>
      <c r="X321" s="11">
        <v>-694640030</v>
      </c>
      <c r="Y321" s="11">
        <v>3341194966</v>
      </c>
      <c r="Z321" s="11">
        <v>-1377374975</v>
      </c>
      <c r="AA321" s="11">
        <v>-2422719004</v>
      </c>
      <c r="AB321" s="11" t="s">
        <v>12</v>
      </c>
      <c r="AC321" s="11"/>
      <c r="AD321" s="11">
        <v>2014</v>
      </c>
      <c r="AE321" s="11">
        <v>6052849854</v>
      </c>
      <c r="AF321" s="11">
        <v>-3691076065</v>
      </c>
      <c r="AG321" s="11">
        <v>2361773789</v>
      </c>
      <c r="AH321" s="11">
        <v>30096448187</v>
      </c>
      <c r="AI321" s="11">
        <v>-31304682933</v>
      </c>
      <c r="AJ321" s="11">
        <v>-1208234745</v>
      </c>
      <c r="AK321" s="11">
        <v>8857339139</v>
      </c>
      <c r="AL321" s="11">
        <v>-9551979170</v>
      </c>
      <c r="AM321" s="11">
        <v>-694640030</v>
      </c>
      <c r="AN321" s="11">
        <v>65304138803</v>
      </c>
      <c r="AO321" s="11">
        <v>-61962943836</v>
      </c>
      <c r="AP321" s="11">
        <v>3341194966</v>
      </c>
      <c r="AQ321" s="11">
        <v>1037519845</v>
      </c>
      <c r="AR321" s="11">
        <v>-2414894820</v>
      </c>
      <c r="AS321" s="11">
        <v>-1377374975</v>
      </c>
      <c r="AT321" s="11">
        <v>1324156594</v>
      </c>
      <c r="AU321" s="11">
        <v>-3746875599</v>
      </c>
      <c r="AV321" s="11">
        <v>-2422719004</v>
      </c>
    </row>
    <row r="322" spans="1:48" x14ac:dyDescent="0.2">
      <c r="A322" s="8">
        <f>DATE(C322,F322,E322)</f>
        <v>42369</v>
      </c>
      <c r="C322" s="11">
        <f t="shared" si="14"/>
        <v>2015</v>
      </c>
      <c r="D322" s="10">
        <v>4</v>
      </c>
      <c r="E322" s="7">
        <v>31</v>
      </c>
      <c r="F322" s="7">
        <v>12</v>
      </c>
      <c r="G322" s="7" t="s">
        <v>165</v>
      </c>
      <c r="H322" s="11">
        <v>17523676421</v>
      </c>
      <c r="I322" s="11">
        <v>42435156966</v>
      </c>
      <c r="J322" s="11">
        <v>6790830908</v>
      </c>
      <c r="K322" s="11">
        <v>83071437236</v>
      </c>
      <c r="L322" s="11">
        <v>743890294</v>
      </c>
      <c r="M322" s="11">
        <v>1682339689</v>
      </c>
      <c r="N322" s="11">
        <v>152247331514</v>
      </c>
      <c r="O322" s="11">
        <v>4933250658</v>
      </c>
      <c r="P322" s="11">
        <v>35058506502</v>
      </c>
      <c r="Q322" s="11">
        <v>16277685650</v>
      </c>
      <c r="R322" s="11">
        <v>86102835075</v>
      </c>
      <c r="S322" s="11">
        <v>1556817640</v>
      </c>
      <c r="T322" s="11">
        <v>8318235989</v>
      </c>
      <c r="U322" s="11">
        <v>152247331514</v>
      </c>
      <c r="V322" s="11">
        <v>12590425763</v>
      </c>
      <c r="W322" s="11">
        <v>7376650464</v>
      </c>
      <c r="X322" s="11">
        <v>-9486854742</v>
      </c>
      <c r="Y322" s="11">
        <v>-3031397839</v>
      </c>
      <c r="Z322" s="11">
        <v>-812927346</v>
      </c>
      <c r="AA322" s="11">
        <v>-6635896300</v>
      </c>
      <c r="AB322" s="11" t="s">
        <v>12</v>
      </c>
      <c r="AC322" s="11"/>
      <c r="AD322" s="11">
        <v>2015</v>
      </c>
      <c r="AE322" s="11">
        <v>17523676421</v>
      </c>
      <c r="AF322" s="11">
        <v>-4933250658</v>
      </c>
      <c r="AG322" s="11">
        <v>12590425763</v>
      </c>
      <c r="AH322" s="11">
        <v>42435156966</v>
      </c>
      <c r="AI322" s="11">
        <v>-35058506502</v>
      </c>
      <c r="AJ322" s="11">
        <v>7376650464</v>
      </c>
      <c r="AK322" s="11">
        <v>6790830908</v>
      </c>
      <c r="AL322" s="11">
        <v>-16277685650</v>
      </c>
      <c r="AM322" s="11">
        <v>-9486854742</v>
      </c>
      <c r="AN322" s="11">
        <v>83071437236</v>
      </c>
      <c r="AO322" s="11">
        <v>-86102835075</v>
      </c>
      <c r="AP322" s="11">
        <v>-3031397839</v>
      </c>
      <c r="AQ322" s="11">
        <v>743890294</v>
      </c>
      <c r="AR322" s="11">
        <v>-1556817640</v>
      </c>
      <c r="AS322" s="11">
        <v>-812927346</v>
      </c>
      <c r="AT322" s="11">
        <v>1682339689</v>
      </c>
      <c r="AU322" s="11">
        <v>-8318235989</v>
      </c>
      <c r="AV322" s="11">
        <v>-6635896300</v>
      </c>
    </row>
    <row r="323" spans="1:48" x14ac:dyDescent="0.2">
      <c r="A323" s="8">
        <f>DATE(C323,F323,E323)</f>
        <v>42735</v>
      </c>
      <c r="C323" s="11">
        <f t="shared" si="14"/>
        <v>2016</v>
      </c>
      <c r="D323" s="10">
        <v>4</v>
      </c>
      <c r="E323" s="7">
        <v>31</v>
      </c>
      <c r="F323" s="7">
        <v>12</v>
      </c>
      <c r="G323" s="7" t="s">
        <v>165</v>
      </c>
      <c r="H323" s="11">
        <v>11220947823</v>
      </c>
      <c r="I323" s="11">
        <v>40288186350</v>
      </c>
      <c r="J323" s="11">
        <v>8785200066</v>
      </c>
      <c r="K323" s="11">
        <v>95485886823</v>
      </c>
      <c r="L323" s="11">
        <v>1086037642</v>
      </c>
      <c r="M323" s="11">
        <v>2897286873</v>
      </c>
      <c r="N323" s="11">
        <v>159763545578</v>
      </c>
      <c r="O323" s="11">
        <v>5827507409</v>
      </c>
      <c r="P323" s="11">
        <v>40172237606</v>
      </c>
      <c r="Q323" s="11">
        <v>18961813392</v>
      </c>
      <c r="R323" s="11">
        <v>90600576236</v>
      </c>
      <c r="S323" s="11">
        <v>1850911080</v>
      </c>
      <c r="T323" s="11">
        <v>2350499855</v>
      </c>
      <c r="U323" s="11">
        <v>159763545578</v>
      </c>
      <c r="V323" s="11">
        <v>5393440414</v>
      </c>
      <c r="W323" s="11">
        <v>115948744</v>
      </c>
      <c r="X323" s="11">
        <v>-10176613327</v>
      </c>
      <c r="Y323" s="11">
        <v>4885310588</v>
      </c>
      <c r="Z323" s="11">
        <v>-764873438</v>
      </c>
      <c r="AA323" s="11">
        <v>546787019</v>
      </c>
      <c r="AB323" s="11" t="s">
        <v>12</v>
      </c>
      <c r="AC323" s="11"/>
      <c r="AD323" s="11">
        <v>2016</v>
      </c>
      <c r="AE323" s="11">
        <v>11220947823</v>
      </c>
      <c r="AF323" s="11">
        <v>-5827507409</v>
      </c>
      <c r="AG323" s="11">
        <v>5393440414</v>
      </c>
      <c r="AH323" s="11">
        <v>40288186350</v>
      </c>
      <c r="AI323" s="11">
        <v>-40172237606</v>
      </c>
      <c r="AJ323" s="11">
        <v>115948744</v>
      </c>
      <c r="AK323" s="11">
        <v>8785200066</v>
      </c>
      <c r="AL323" s="11">
        <v>-18961813392</v>
      </c>
      <c r="AM323" s="11">
        <v>-10176613327</v>
      </c>
      <c r="AN323" s="11">
        <v>95485886823</v>
      </c>
      <c r="AO323" s="11">
        <v>-90600576236</v>
      </c>
      <c r="AP323" s="11">
        <v>4885310588</v>
      </c>
      <c r="AQ323" s="11">
        <v>1086037642</v>
      </c>
      <c r="AR323" s="11">
        <v>-1850911080</v>
      </c>
      <c r="AS323" s="11">
        <v>-764873438</v>
      </c>
      <c r="AT323" s="11">
        <v>2897286873</v>
      </c>
      <c r="AU323" s="11">
        <v>-2350499855</v>
      </c>
      <c r="AV323" s="11">
        <v>546787019</v>
      </c>
    </row>
    <row r="324" spans="1:48" x14ac:dyDescent="0.2">
      <c r="A324" s="8">
        <f>DATE(C324,F324,E324)</f>
        <v>43100</v>
      </c>
      <c r="C324" s="11">
        <f t="shared" si="14"/>
        <v>2017</v>
      </c>
      <c r="D324" s="10">
        <v>4</v>
      </c>
      <c r="E324" s="7">
        <v>31</v>
      </c>
      <c r="F324" s="7">
        <v>12</v>
      </c>
      <c r="G324" s="7" t="s">
        <v>165</v>
      </c>
      <c r="H324" s="11">
        <v>13118399787</v>
      </c>
      <c r="I324" s="11">
        <v>35541399181</v>
      </c>
      <c r="J324" s="11">
        <v>7098695132</v>
      </c>
      <c r="K324" s="11">
        <v>93711393760</v>
      </c>
      <c r="L324" s="11">
        <v>1735266790</v>
      </c>
      <c r="M324" s="11">
        <v>2709870959</v>
      </c>
      <c r="N324" s="11">
        <v>153915025608</v>
      </c>
      <c r="O324" s="11">
        <v>7889539479</v>
      </c>
      <c r="P324" s="11">
        <v>44196240173</v>
      </c>
      <c r="Q324" s="11">
        <v>8660960806</v>
      </c>
      <c r="R324" s="11">
        <v>89853874407</v>
      </c>
      <c r="S324" s="11">
        <v>1511103142</v>
      </c>
      <c r="T324" s="11">
        <v>1803307602</v>
      </c>
      <c r="U324" s="11">
        <v>153915025608</v>
      </c>
      <c r="V324" s="11">
        <v>5228860308</v>
      </c>
      <c r="W324" s="11">
        <v>-8654840992</v>
      </c>
      <c r="X324" s="11">
        <v>-1562265675</v>
      </c>
      <c r="Y324" s="11">
        <v>3857519354</v>
      </c>
      <c r="Z324" s="11">
        <v>224163648</v>
      </c>
      <c r="AA324" s="11">
        <v>906563356</v>
      </c>
      <c r="AB324" s="11" t="s">
        <v>12</v>
      </c>
      <c r="AC324" s="11"/>
      <c r="AD324" s="11">
        <v>2017</v>
      </c>
      <c r="AE324" s="11">
        <v>13118399787</v>
      </c>
      <c r="AF324" s="11">
        <v>-7889539479</v>
      </c>
      <c r="AG324" s="11">
        <v>5228860308</v>
      </c>
      <c r="AH324" s="11">
        <v>35541399181</v>
      </c>
      <c r="AI324" s="11">
        <v>-44196240173</v>
      </c>
      <c r="AJ324" s="11">
        <v>-8654840992</v>
      </c>
      <c r="AK324" s="11">
        <v>7098695132</v>
      </c>
      <c r="AL324" s="11">
        <v>-8660960806</v>
      </c>
      <c r="AM324" s="11">
        <v>-1562265675</v>
      </c>
      <c r="AN324" s="11">
        <v>93711393760</v>
      </c>
      <c r="AO324" s="11">
        <v>-89853874407</v>
      </c>
      <c r="AP324" s="11">
        <v>3857519354</v>
      </c>
      <c r="AQ324" s="11">
        <v>1735266790</v>
      </c>
      <c r="AR324" s="11">
        <v>-1511103142</v>
      </c>
      <c r="AS324" s="11">
        <v>224163648</v>
      </c>
      <c r="AT324" s="11">
        <v>2709870959</v>
      </c>
      <c r="AU324" s="11">
        <v>-1803307602</v>
      </c>
      <c r="AV324" s="11">
        <v>906563356</v>
      </c>
    </row>
    <row r="325" spans="1:48" x14ac:dyDescent="0.2">
      <c r="A325" s="8">
        <f>DATE(C325,F325,E325)</f>
        <v>43465</v>
      </c>
      <c r="C325" s="11">
        <f t="shared" si="14"/>
        <v>2018</v>
      </c>
      <c r="D325" s="10">
        <v>4</v>
      </c>
      <c r="E325" s="7">
        <v>31</v>
      </c>
      <c r="F325" s="7">
        <v>12</v>
      </c>
      <c r="G325" s="7" t="s">
        <v>165</v>
      </c>
      <c r="H325" s="11">
        <v>14758390433</v>
      </c>
      <c r="I325" s="11">
        <v>37966097601</v>
      </c>
      <c r="J325" s="11">
        <v>5153872826</v>
      </c>
      <c r="K325" s="11">
        <v>109258328275</v>
      </c>
      <c r="L325" s="11">
        <v>1364718189</v>
      </c>
      <c r="M325" s="11">
        <v>4110434783</v>
      </c>
      <c r="N325" s="11">
        <v>172611842107</v>
      </c>
      <c r="O325" s="11">
        <v>8309868048</v>
      </c>
      <c r="P325" s="11">
        <v>38545003057</v>
      </c>
      <c r="Q325" s="11">
        <v>15671193643</v>
      </c>
      <c r="R325" s="11">
        <v>106938102105</v>
      </c>
      <c r="S325" s="11">
        <v>1464024625</v>
      </c>
      <c r="T325" s="11">
        <v>1683650629</v>
      </c>
      <c r="U325" s="11">
        <v>172611842107</v>
      </c>
      <c r="V325" s="11">
        <v>6448522384</v>
      </c>
      <c r="W325" s="11">
        <v>-578905456</v>
      </c>
      <c r="X325" s="11">
        <v>-10517320817</v>
      </c>
      <c r="Y325" s="11">
        <v>2320226170</v>
      </c>
      <c r="Z325" s="11">
        <v>-99306436</v>
      </c>
      <c r="AA325" s="11">
        <v>2426784154</v>
      </c>
      <c r="AB325" s="11" t="s">
        <v>12</v>
      </c>
      <c r="AC325" s="11"/>
      <c r="AD325" s="11">
        <v>2018</v>
      </c>
      <c r="AE325" s="11">
        <v>14758390433</v>
      </c>
      <c r="AF325" s="11">
        <v>-8309868048</v>
      </c>
      <c r="AG325" s="11">
        <v>6448522384</v>
      </c>
      <c r="AH325" s="11">
        <v>37966097601</v>
      </c>
      <c r="AI325" s="11">
        <v>-38545003057</v>
      </c>
      <c r="AJ325" s="11">
        <v>-578905456</v>
      </c>
      <c r="AK325" s="11">
        <v>5153872826</v>
      </c>
      <c r="AL325" s="11">
        <v>-15671193643</v>
      </c>
      <c r="AM325" s="11">
        <v>-10517320817</v>
      </c>
      <c r="AN325" s="11">
        <v>109258328275</v>
      </c>
      <c r="AO325" s="11">
        <v>-106938102105</v>
      </c>
      <c r="AP325" s="11">
        <v>2320226170</v>
      </c>
      <c r="AQ325" s="11">
        <v>1364718189</v>
      </c>
      <c r="AR325" s="11">
        <v>-1464024625</v>
      </c>
      <c r="AS325" s="11">
        <v>-99306436</v>
      </c>
      <c r="AT325" s="11">
        <v>4110434783</v>
      </c>
      <c r="AU325" s="11">
        <v>-1683650629</v>
      </c>
      <c r="AV325" s="11">
        <v>2426784154</v>
      </c>
    </row>
    <row r="326" spans="1:48" x14ac:dyDescent="0.2">
      <c r="A326" s="8"/>
      <c r="C326" s="11"/>
      <c r="D326" s="10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  <c r="S326" s="11"/>
      <c r="T326" s="11"/>
      <c r="U326" s="11"/>
      <c r="V326" s="11"/>
      <c r="W326" s="11"/>
      <c r="X326" s="11"/>
      <c r="Y326" s="11"/>
      <c r="Z326" s="11"/>
      <c r="AA326" s="11"/>
      <c r="AB326" s="11"/>
      <c r="AC326" s="11"/>
      <c r="AD326" s="11"/>
      <c r="AE326" s="11"/>
      <c r="AF326" s="11"/>
      <c r="AG326" s="11"/>
      <c r="AH326" s="11"/>
      <c r="AI326" s="11"/>
      <c r="AJ326" s="11"/>
      <c r="AK326" s="11"/>
      <c r="AL326" s="11"/>
      <c r="AM326" s="11"/>
      <c r="AN326" s="11"/>
      <c r="AO326" s="11"/>
      <c r="AP326" s="11"/>
      <c r="AQ326" s="11"/>
      <c r="AR326" s="11"/>
      <c r="AS326" s="11"/>
      <c r="AT326" s="11"/>
      <c r="AU326" s="11"/>
      <c r="AV326" s="11"/>
    </row>
    <row r="327" spans="1:48" x14ac:dyDescent="0.2">
      <c r="A327" s="8"/>
      <c r="C327" s="11"/>
      <c r="D327" s="10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  <c r="S327" s="11"/>
      <c r="T327" s="11"/>
      <c r="U327" s="11"/>
      <c r="V327" s="11"/>
      <c r="W327" s="11"/>
      <c r="X327" s="11"/>
      <c r="Y327" s="11"/>
      <c r="Z327" s="11"/>
      <c r="AA327" s="11"/>
      <c r="AB327" s="11"/>
      <c r="AC327" s="11"/>
      <c r="AD327" s="11"/>
      <c r="AE327" s="11"/>
      <c r="AF327" s="11"/>
      <c r="AG327" s="11"/>
      <c r="AH327" s="11"/>
      <c r="AI327" s="11"/>
      <c r="AJ327" s="11"/>
      <c r="AK327" s="11"/>
      <c r="AL327" s="11"/>
      <c r="AM327" s="11"/>
      <c r="AN327" s="11"/>
      <c r="AO327" s="11"/>
      <c r="AP327" s="11"/>
      <c r="AQ327" s="11"/>
      <c r="AR327" s="11"/>
      <c r="AS327" s="11"/>
      <c r="AT327" s="11"/>
      <c r="AU327" s="11"/>
      <c r="AV327" s="11"/>
    </row>
    <row r="328" spans="1:48" x14ac:dyDescent="0.2">
      <c r="A328" s="8"/>
      <c r="C328" s="11"/>
      <c r="D328" s="10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  <c r="S328" s="11"/>
      <c r="T328" s="11"/>
      <c r="U328" s="11"/>
      <c r="V328" s="11"/>
      <c r="W328" s="11"/>
      <c r="X328" s="11"/>
      <c r="Y328" s="11"/>
      <c r="Z328" s="11"/>
      <c r="AA328" s="11"/>
      <c r="AB328" s="11"/>
      <c r="AC328" s="11"/>
      <c r="AD328" s="11"/>
      <c r="AE328" s="11"/>
      <c r="AF328" s="11"/>
      <c r="AG328" s="11"/>
      <c r="AH328" s="11"/>
      <c r="AI328" s="11"/>
      <c r="AJ328" s="11"/>
      <c r="AK328" s="11"/>
      <c r="AL328" s="11"/>
      <c r="AM328" s="11"/>
      <c r="AN328" s="11"/>
      <c r="AO328" s="11"/>
      <c r="AP328" s="11"/>
      <c r="AQ328" s="11"/>
      <c r="AR328" s="11"/>
      <c r="AS328" s="11"/>
      <c r="AT328" s="11"/>
      <c r="AU328" s="11"/>
      <c r="AV328" s="11"/>
    </row>
    <row r="329" spans="1:48" x14ac:dyDescent="0.2">
      <c r="A329" s="8"/>
      <c r="C329" s="11"/>
      <c r="D329" s="10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  <c r="S329" s="11"/>
      <c r="T329" s="11"/>
      <c r="U329" s="11"/>
      <c r="V329" s="11"/>
      <c r="W329" s="11"/>
      <c r="X329" s="11"/>
      <c r="Y329" s="11"/>
      <c r="Z329" s="11"/>
      <c r="AA329" s="11"/>
      <c r="AB329" s="11"/>
      <c r="AC329" s="11"/>
      <c r="AD329" s="11"/>
      <c r="AE329" s="11"/>
      <c r="AF329" s="11"/>
      <c r="AG329" s="11"/>
      <c r="AH329" s="11"/>
      <c r="AI329" s="11"/>
      <c r="AJ329" s="11"/>
      <c r="AK329" s="11"/>
      <c r="AL329" s="11"/>
      <c r="AM329" s="11"/>
      <c r="AN329" s="11"/>
      <c r="AO329" s="11"/>
      <c r="AP329" s="11"/>
      <c r="AQ329" s="11"/>
      <c r="AR329" s="11"/>
      <c r="AS329" s="11"/>
      <c r="AT329" s="11"/>
      <c r="AU329" s="11"/>
      <c r="AV329" s="11"/>
    </row>
    <row r="330" spans="1:48" x14ac:dyDescent="0.2">
      <c r="A330" s="8"/>
      <c r="C330" s="11"/>
      <c r="D330" s="10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  <c r="S330" s="11"/>
      <c r="T330" s="11"/>
      <c r="U330" s="11"/>
      <c r="V330" s="11"/>
      <c r="W330" s="11"/>
      <c r="X330" s="11"/>
      <c r="Y330" s="11"/>
      <c r="Z330" s="11"/>
      <c r="AA330" s="11"/>
      <c r="AB330" s="11"/>
      <c r="AC330" s="11"/>
      <c r="AD330" s="11"/>
      <c r="AE330" s="11"/>
      <c r="AF330" s="11"/>
      <c r="AG330" s="11"/>
      <c r="AH330" s="11"/>
      <c r="AI330" s="11"/>
      <c r="AJ330" s="11"/>
      <c r="AK330" s="11"/>
      <c r="AL330" s="11"/>
      <c r="AM330" s="11"/>
      <c r="AN330" s="11"/>
      <c r="AO330" s="11"/>
      <c r="AP330" s="11"/>
      <c r="AQ330" s="11"/>
      <c r="AR330" s="11"/>
      <c r="AS330" s="11"/>
      <c r="AT330" s="11"/>
      <c r="AU330" s="11"/>
      <c r="AV330" s="11"/>
    </row>
    <row r="331" spans="1:48" x14ac:dyDescent="0.2">
      <c r="A331" s="8"/>
      <c r="C331" s="11"/>
      <c r="D331" s="10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  <c r="S331" s="11"/>
      <c r="T331" s="11"/>
      <c r="U331" s="11"/>
      <c r="V331" s="11"/>
      <c r="W331" s="11"/>
      <c r="X331" s="11"/>
      <c r="Y331" s="11"/>
      <c r="Z331" s="11"/>
      <c r="AA331" s="11"/>
      <c r="AB331" s="11"/>
      <c r="AC331" s="11"/>
      <c r="AD331" s="11"/>
      <c r="AE331" s="11"/>
      <c r="AF331" s="11"/>
      <c r="AG331" s="11"/>
      <c r="AH331" s="11"/>
      <c r="AI331" s="11"/>
      <c r="AJ331" s="11"/>
      <c r="AK331" s="11"/>
      <c r="AL331" s="11"/>
      <c r="AM331" s="11"/>
      <c r="AN331" s="11"/>
      <c r="AO331" s="11"/>
      <c r="AP331" s="11"/>
      <c r="AQ331" s="11"/>
      <c r="AR331" s="11"/>
      <c r="AS331" s="11"/>
      <c r="AT331" s="11"/>
      <c r="AU331" s="11"/>
      <c r="AV331" s="11"/>
    </row>
    <row r="332" spans="1:48" x14ac:dyDescent="0.2">
      <c r="A332" s="8"/>
      <c r="B332" s="7" t="s">
        <v>114</v>
      </c>
      <c r="C332" s="11"/>
      <c r="D332" s="10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  <c r="S332" s="11"/>
      <c r="T332" s="11"/>
      <c r="U332" s="11"/>
      <c r="V332" s="11"/>
      <c r="W332" s="11"/>
      <c r="X332" s="11"/>
      <c r="Y332" s="11"/>
      <c r="Z332" s="11"/>
      <c r="AA332" s="11"/>
      <c r="AB332" s="11"/>
      <c r="AC332" s="11"/>
      <c r="AD332" s="11" t="s">
        <v>114</v>
      </c>
      <c r="AE332" s="11"/>
      <c r="AF332" s="11"/>
      <c r="AG332" s="11"/>
      <c r="AH332" s="11"/>
      <c r="AI332" s="11"/>
      <c r="AJ332" s="11"/>
      <c r="AK332" s="11"/>
      <c r="AL332" s="11"/>
      <c r="AM332" s="11"/>
      <c r="AN332" s="11"/>
      <c r="AO332" s="11"/>
      <c r="AP332" s="11"/>
      <c r="AQ332" s="11"/>
      <c r="AR332" s="11"/>
      <c r="AS332" s="11"/>
      <c r="AT332" s="11"/>
      <c r="AU332" s="11"/>
      <c r="AV332" s="11"/>
    </row>
    <row r="333" spans="1:48" x14ac:dyDescent="0.2">
      <c r="A333" s="8"/>
      <c r="B333" s="7" t="s">
        <v>125</v>
      </c>
      <c r="C333" s="11"/>
      <c r="D333" s="10"/>
      <c r="H333" s="11" t="s">
        <v>108</v>
      </c>
      <c r="I333" s="11"/>
      <c r="J333" s="11"/>
      <c r="K333" s="11"/>
      <c r="L333" s="11"/>
      <c r="M333" s="11"/>
      <c r="N333" s="11"/>
      <c r="O333" s="11" t="s">
        <v>109</v>
      </c>
      <c r="P333" s="11"/>
      <c r="Q333" s="11"/>
      <c r="R333" s="11"/>
      <c r="S333" s="11"/>
      <c r="T333" s="11"/>
      <c r="U333" s="11"/>
      <c r="V333" s="11" t="s">
        <v>110</v>
      </c>
      <c r="W333" s="11"/>
      <c r="X333" s="11"/>
      <c r="Y333" s="11"/>
      <c r="Z333" s="11"/>
      <c r="AA333" s="11"/>
      <c r="AB333" s="11"/>
      <c r="AC333" s="11"/>
      <c r="AD333" s="11"/>
      <c r="AE333" s="11" t="s">
        <v>1</v>
      </c>
      <c r="AF333" s="11"/>
      <c r="AG333" s="11"/>
      <c r="AH333" s="11" t="s">
        <v>2</v>
      </c>
      <c r="AI333" s="11"/>
      <c r="AJ333" s="11"/>
      <c r="AK333" s="11" t="s">
        <v>3</v>
      </c>
      <c r="AL333" s="11"/>
      <c r="AM333" s="11"/>
      <c r="AN333" s="11" t="s">
        <v>4</v>
      </c>
      <c r="AO333" s="11"/>
      <c r="AP333" s="11"/>
      <c r="AQ333" s="11" t="s">
        <v>5</v>
      </c>
      <c r="AR333" s="11"/>
      <c r="AS333" s="11"/>
      <c r="AT333" s="11" t="s">
        <v>6</v>
      </c>
      <c r="AU333" s="11"/>
      <c r="AV333" s="11"/>
    </row>
    <row r="334" spans="1:48" x14ac:dyDescent="0.2">
      <c r="A334" s="7" t="s">
        <v>0</v>
      </c>
      <c r="B334" s="7" t="s">
        <v>161</v>
      </c>
      <c r="C334" s="7" t="s">
        <v>146</v>
      </c>
      <c r="D334" s="7" t="s">
        <v>147</v>
      </c>
      <c r="E334" s="7" t="s">
        <v>160</v>
      </c>
      <c r="F334" s="7" t="s">
        <v>159</v>
      </c>
      <c r="G334" s="7" t="s">
        <v>163</v>
      </c>
      <c r="H334" s="11" t="s">
        <v>1</v>
      </c>
      <c r="I334" s="11" t="s">
        <v>2</v>
      </c>
      <c r="J334" s="11" t="s">
        <v>3</v>
      </c>
      <c r="K334" s="11" t="s">
        <v>4</v>
      </c>
      <c r="L334" s="11" t="s">
        <v>5</v>
      </c>
      <c r="M334" s="11" t="s">
        <v>6</v>
      </c>
      <c r="N334" s="11" t="s">
        <v>7</v>
      </c>
      <c r="O334" s="11" t="s">
        <v>1</v>
      </c>
      <c r="P334" s="11" t="s">
        <v>2</v>
      </c>
      <c r="Q334" s="11" t="s">
        <v>3</v>
      </c>
      <c r="R334" s="11" t="s">
        <v>4</v>
      </c>
      <c r="S334" s="11" t="s">
        <v>5</v>
      </c>
      <c r="T334" s="11" t="s">
        <v>6</v>
      </c>
      <c r="U334" s="11" t="s">
        <v>7</v>
      </c>
      <c r="V334" s="11" t="s">
        <v>1</v>
      </c>
      <c r="W334" s="11" t="s">
        <v>2</v>
      </c>
      <c r="X334" s="11" t="s">
        <v>3</v>
      </c>
      <c r="Y334" s="11" t="s">
        <v>4</v>
      </c>
      <c r="Z334" s="11" t="s">
        <v>5</v>
      </c>
      <c r="AA334" s="11" t="s">
        <v>6</v>
      </c>
      <c r="AB334" s="11" t="s">
        <v>7</v>
      </c>
      <c r="AC334" s="11"/>
      <c r="AD334" s="11"/>
      <c r="AE334" s="11" t="s">
        <v>8</v>
      </c>
      <c r="AF334" s="11" t="s">
        <v>9</v>
      </c>
      <c r="AG334" s="11" t="s">
        <v>10</v>
      </c>
      <c r="AH334" s="11" t="s">
        <v>8</v>
      </c>
      <c r="AI334" s="11" t="s">
        <v>9</v>
      </c>
      <c r="AJ334" s="11" t="s">
        <v>10</v>
      </c>
      <c r="AK334" s="11" t="s">
        <v>8</v>
      </c>
      <c r="AL334" s="11" t="s">
        <v>9</v>
      </c>
      <c r="AM334" s="11" t="s">
        <v>10</v>
      </c>
      <c r="AN334" s="11" t="s">
        <v>8</v>
      </c>
      <c r="AO334" s="11" t="s">
        <v>9</v>
      </c>
      <c r="AP334" s="11" t="s">
        <v>10</v>
      </c>
      <c r="AQ334" s="11" t="s">
        <v>8</v>
      </c>
      <c r="AR334" s="11" t="s">
        <v>9</v>
      </c>
      <c r="AS334" s="11" t="s">
        <v>10</v>
      </c>
      <c r="AT334" s="11" t="s">
        <v>8</v>
      </c>
      <c r="AU334" s="11" t="s">
        <v>9</v>
      </c>
      <c r="AV334" s="11" t="s">
        <v>10</v>
      </c>
    </row>
    <row r="335" spans="1:48" x14ac:dyDescent="0.2">
      <c r="A335" s="8">
        <f>DATE(C335,F335,E335)</f>
        <v>36981</v>
      </c>
      <c r="B335" s="7" t="s">
        <v>11</v>
      </c>
      <c r="C335" s="9">
        <v>2001</v>
      </c>
      <c r="D335" s="10">
        <f>VALUE(RIGHT(B335,1))</f>
        <v>1</v>
      </c>
      <c r="E335" s="7">
        <f>IF($D335=1,31,IF($D335=2,30,IF($D335=3,30,31)))</f>
        <v>31</v>
      </c>
      <c r="F335" s="7">
        <f>IF($D335=1,3,IF($D335=2,6,IF($D335=3,9,12)))</f>
        <v>3</v>
      </c>
      <c r="G335" s="7" t="s">
        <v>165</v>
      </c>
      <c r="H335" s="11">
        <v>148360000</v>
      </c>
      <c r="I335" s="11">
        <v>1073563306</v>
      </c>
      <c r="J335" s="11">
        <v>641260910</v>
      </c>
      <c r="K335" s="11">
        <v>2522516446</v>
      </c>
      <c r="L335" s="11">
        <v>37400000</v>
      </c>
      <c r="M335" s="11">
        <v>194350491</v>
      </c>
      <c r="N335" s="11">
        <v>4617451153</v>
      </c>
      <c r="O335" s="11">
        <v>49695000</v>
      </c>
      <c r="P335" s="11">
        <v>986421251</v>
      </c>
      <c r="Q335" s="11">
        <v>454938961</v>
      </c>
      <c r="R335" s="11">
        <v>2055889979</v>
      </c>
      <c r="S335" s="11">
        <v>35776000</v>
      </c>
      <c r="T335" s="11">
        <v>1034729962</v>
      </c>
      <c r="U335" s="11">
        <v>4617451153</v>
      </c>
      <c r="V335" s="11">
        <v>98665000</v>
      </c>
      <c r="W335" s="11">
        <v>87142055</v>
      </c>
      <c r="X335" s="11">
        <v>186321949</v>
      </c>
      <c r="Y335" s="11">
        <v>466626467</v>
      </c>
      <c r="Z335" s="11">
        <v>1624000</v>
      </c>
      <c r="AA335" s="11">
        <v>-840379472</v>
      </c>
      <c r="AB335" s="11" t="s">
        <v>12</v>
      </c>
      <c r="AC335" s="11"/>
      <c r="AD335" s="11" t="s">
        <v>11</v>
      </c>
      <c r="AE335" s="11">
        <v>148360000</v>
      </c>
      <c r="AF335" s="11">
        <v>-49695000</v>
      </c>
      <c r="AG335" s="11">
        <v>98665000</v>
      </c>
      <c r="AH335" s="11">
        <v>1073563306</v>
      </c>
      <c r="AI335" s="11">
        <v>-986421251</v>
      </c>
      <c r="AJ335" s="11">
        <v>87142055</v>
      </c>
      <c r="AK335" s="11">
        <v>641260910</v>
      </c>
      <c r="AL335" s="11">
        <v>-454938961</v>
      </c>
      <c r="AM335" s="11">
        <v>186321949</v>
      </c>
      <c r="AN335" s="11">
        <v>2522516446</v>
      </c>
      <c r="AO335" s="11">
        <v>-2055889979</v>
      </c>
      <c r="AP335" s="11">
        <v>466626467</v>
      </c>
      <c r="AQ335" s="11">
        <v>37400000</v>
      </c>
      <c r="AR335" s="11">
        <v>-35776000</v>
      </c>
      <c r="AS335" s="11">
        <v>1624000</v>
      </c>
      <c r="AT335" s="11">
        <v>194350491</v>
      </c>
      <c r="AU335" s="11">
        <v>-1034729962</v>
      </c>
      <c r="AV335" s="11">
        <v>-840379472</v>
      </c>
    </row>
    <row r="336" spans="1:48" x14ac:dyDescent="0.2">
      <c r="A336" s="8">
        <f>DATE(C336,F336,E336)</f>
        <v>37072</v>
      </c>
      <c r="B336" s="7" t="s">
        <v>13</v>
      </c>
      <c r="C336" s="9">
        <v>2001</v>
      </c>
      <c r="D336" s="10">
        <f t="shared" ref="D336:D399" si="15">VALUE(RIGHT(B336,1))</f>
        <v>2</v>
      </c>
      <c r="E336" s="7">
        <f t="shared" ref="E336:E399" si="16">IF($D336=1,31,IF($D336=2,30,IF($D336=3,30,31)))</f>
        <v>30</v>
      </c>
      <c r="F336" s="7">
        <f t="shared" ref="F336:G399" si="17">IF($D336=1,3,IF($D336=2,6,IF($D336=3,9,12)))</f>
        <v>6</v>
      </c>
      <c r="G336" s="7" t="s">
        <v>165</v>
      </c>
      <c r="H336" s="11">
        <v>29997500</v>
      </c>
      <c r="I336" s="11">
        <v>1589423892</v>
      </c>
      <c r="J336" s="11">
        <v>508471992</v>
      </c>
      <c r="K336" s="11">
        <v>2812709249</v>
      </c>
      <c r="L336" s="11">
        <v>156300000</v>
      </c>
      <c r="M336" s="11">
        <v>383774130</v>
      </c>
      <c r="N336" s="11">
        <v>5480676763</v>
      </c>
      <c r="O336" s="11">
        <v>51150000</v>
      </c>
      <c r="P336" s="11">
        <v>908209672</v>
      </c>
      <c r="Q336" s="11">
        <v>892592250</v>
      </c>
      <c r="R336" s="11">
        <v>2489557956</v>
      </c>
      <c r="S336" s="11">
        <v>46900000</v>
      </c>
      <c r="T336" s="11">
        <v>1092266885</v>
      </c>
      <c r="U336" s="11">
        <v>5480676763</v>
      </c>
      <c r="V336" s="11">
        <v>-21152500</v>
      </c>
      <c r="W336" s="11">
        <v>681214221</v>
      </c>
      <c r="X336" s="11">
        <v>-384120258</v>
      </c>
      <c r="Y336" s="11">
        <v>323151292</v>
      </c>
      <c r="Z336" s="11">
        <v>109400000</v>
      </c>
      <c r="AA336" s="11">
        <v>-708492755</v>
      </c>
      <c r="AB336" s="11" t="s">
        <v>12</v>
      </c>
      <c r="AC336" s="11"/>
      <c r="AD336" s="11" t="s">
        <v>13</v>
      </c>
      <c r="AE336" s="11">
        <v>29997500</v>
      </c>
      <c r="AF336" s="11">
        <v>-51150000</v>
      </c>
      <c r="AG336" s="11">
        <v>-21152500</v>
      </c>
      <c r="AH336" s="11">
        <v>1589423892</v>
      </c>
      <c r="AI336" s="11">
        <v>-908209672</v>
      </c>
      <c r="AJ336" s="11">
        <v>681214221</v>
      </c>
      <c r="AK336" s="11">
        <v>508471992</v>
      </c>
      <c r="AL336" s="11">
        <v>-892592250</v>
      </c>
      <c r="AM336" s="11">
        <v>-384120258</v>
      </c>
      <c r="AN336" s="11">
        <v>2812709249</v>
      </c>
      <c r="AO336" s="11">
        <v>-2489557956</v>
      </c>
      <c r="AP336" s="11">
        <v>323151292</v>
      </c>
      <c r="AQ336" s="11">
        <v>156300000</v>
      </c>
      <c r="AR336" s="11">
        <v>-46900000</v>
      </c>
      <c r="AS336" s="11">
        <v>109400000</v>
      </c>
      <c r="AT336" s="11">
        <v>383774130</v>
      </c>
      <c r="AU336" s="11">
        <v>-1092266885</v>
      </c>
      <c r="AV336" s="11">
        <v>-708492755</v>
      </c>
    </row>
    <row r="337" spans="1:48" x14ac:dyDescent="0.2">
      <c r="A337" s="8">
        <f>DATE(C337,F337,E337)</f>
        <v>37164</v>
      </c>
      <c r="B337" s="7" t="s">
        <v>14</v>
      </c>
      <c r="C337" s="9">
        <v>2001</v>
      </c>
      <c r="D337" s="10">
        <f t="shared" si="15"/>
        <v>3</v>
      </c>
      <c r="E337" s="7">
        <f t="shared" si="16"/>
        <v>30</v>
      </c>
      <c r="F337" s="7">
        <f t="shared" si="17"/>
        <v>9</v>
      </c>
      <c r="G337" s="7" t="s">
        <v>165</v>
      </c>
      <c r="H337" s="11">
        <v>68766000</v>
      </c>
      <c r="I337" s="11">
        <v>1312951701</v>
      </c>
      <c r="J337" s="11">
        <v>830415833</v>
      </c>
      <c r="K337" s="11">
        <v>3504229409</v>
      </c>
      <c r="L337" s="11">
        <v>73900000</v>
      </c>
      <c r="M337" s="11">
        <v>329500483</v>
      </c>
      <c r="N337" s="11">
        <v>6119763426</v>
      </c>
      <c r="O337" s="11">
        <v>69296667</v>
      </c>
      <c r="P337" s="11">
        <v>1160523934</v>
      </c>
      <c r="Q337" s="11">
        <v>1205868612</v>
      </c>
      <c r="R337" s="11">
        <v>2691469340</v>
      </c>
      <c r="S337" s="11">
        <v>50012500</v>
      </c>
      <c r="T337" s="11">
        <v>942592373</v>
      </c>
      <c r="U337" s="11">
        <v>6119763426</v>
      </c>
      <c r="V337" s="11">
        <v>-530667</v>
      </c>
      <c r="W337" s="11">
        <v>152427767</v>
      </c>
      <c r="X337" s="11">
        <v>-375452779</v>
      </c>
      <c r="Y337" s="11">
        <v>812760069</v>
      </c>
      <c r="Z337" s="11">
        <v>23887500</v>
      </c>
      <c r="AA337" s="11">
        <v>-613091890</v>
      </c>
      <c r="AB337" s="11" t="s">
        <v>12</v>
      </c>
      <c r="AC337" s="11"/>
      <c r="AD337" s="11" t="s">
        <v>14</v>
      </c>
      <c r="AE337" s="11">
        <v>68766000</v>
      </c>
      <c r="AF337" s="11">
        <v>-69296667</v>
      </c>
      <c r="AG337" s="11">
        <v>-530667</v>
      </c>
      <c r="AH337" s="11">
        <v>1312951701</v>
      </c>
      <c r="AI337" s="11">
        <v>-1160523934</v>
      </c>
      <c r="AJ337" s="11">
        <v>152427767</v>
      </c>
      <c r="AK337" s="11">
        <v>830415833</v>
      </c>
      <c r="AL337" s="11">
        <v>-1205868612</v>
      </c>
      <c r="AM337" s="11">
        <v>-375452779</v>
      </c>
      <c r="AN337" s="11">
        <v>3504229409</v>
      </c>
      <c r="AO337" s="11">
        <v>-2691469340</v>
      </c>
      <c r="AP337" s="11">
        <v>812760069</v>
      </c>
      <c r="AQ337" s="11">
        <v>73900000</v>
      </c>
      <c r="AR337" s="11">
        <v>-50012500</v>
      </c>
      <c r="AS337" s="11">
        <v>23887500</v>
      </c>
      <c r="AT337" s="11">
        <v>329500483</v>
      </c>
      <c r="AU337" s="11">
        <v>-942592373</v>
      </c>
      <c r="AV337" s="11">
        <v>-613091890</v>
      </c>
    </row>
    <row r="338" spans="1:48" x14ac:dyDescent="0.2">
      <c r="A338" s="8">
        <f>DATE(C338,F338,E338)</f>
        <v>37256</v>
      </c>
      <c r="B338" s="7" t="s">
        <v>15</v>
      </c>
      <c r="C338" s="9">
        <v>2001</v>
      </c>
      <c r="D338" s="10">
        <f t="shared" si="15"/>
        <v>4</v>
      </c>
      <c r="E338" s="7">
        <f t="shared" si="16"/>
        <v>31</v>
      </c>
      <c r="F338" s="7">
        <f t="shared" si="17"/>
        <v>12</v>
      </c>
      <c r="G338" s="7" t="s">
        <v>165</v>
      </c>
      <c r="H338" s="11">
        <v>13271300</v>
      </c>
      <c r="I338" s="11">
        <v>1321049248</v>
      </c>
      <c r="J338" s="11">
        <v>402970782</v>
      </c>
      <c r="K338" s="11">
        <v>3253068869</v>
      </c>
      <c r="L338" s="11">
        <v>125100000</v>
      </c>
      <c r="M338" s="11">
        <v>226697391</v>
      </c>
      <c r="N338" s="11">
        <v>5342157590</v>
      </c>
      <c r="O338" s="11">
        <v>252947141</v>
      </c>
      <c r="P338" s="11">
        <v>1010549690</v>
      </c>
      <c r="Q338" s="11">
        <v>783120000</v>
      </c>
      <c r="R338" s="11">
        <v>2374213307</v>
      </c>
      <c r="S338" s="11">
        <v>69295000</v>
      </c>
      <c r="T338" s="11">
        <v>852032453</v>
      </c>
      <c r="U338" s="11">
        <v>5342157590</v>
      </c>
      <c r="V338" s="11">
        <v>-239675841</v>
      </c>
      <c r="W338" s="11">
        <v>310499558</v>
      </c>
      <c r="X338" s="11">
        <v>-380149218</v>
      </c>
      <c r="Y338" s="11">
        <v>878855562</v>
      </c>
      <c r="Z338" s="11">
        <v>55805000</v>
      </c>
      <c r="AA338" s="11">
        <v>-625335061</v>
      </c>
      <c r="AB338" s="11" t="s">
        <v>12</v>
      </c>
      <c r="AC338" s="11"/>
      <c r="AD338" s="11" t="s">
        <v>15</v>
      </c>
      <c r="AE338" s="11">
        <v>13271300</v>
      </c>
      <c r="AF338" s="11">
        <v>-252947141</v>
      </c>
      <c r="AG338" s="11">
        <v>-239675841</v>
      </c>
      <c r="AH338" s="11">
        <v>1321049248</v>
      </c>
      <c r="AI338" s="11">
        <v>-1010549690</v>
      </c>
      <c r="AJ338" s="11">
        <v>310499558</v>
      </c>
      <c r="AK338" s="11">
        <v>402970782</v>
      </c>
      <c r="AL338" s="11">
        <v>-783120000</v>
      </c>
      <c r="AM338" s="11">
        <v>-380149218</v>
      </c>
      <c r="AN338" s="11">
        <v>3253068869</v>
      </c>
      <c r="AO338" s="11">
        <v>-2374213307</v>
      </c>
      <c r="AP338" s="11">
        <v>878855562</v>
      </c>
      <c r="AQ338" s="11">
        <v>125100000</v>
      </c>
      <c r="AR338" s="11">
        <v>-69295000</v>
      </c>
      <c r="AS338" s="11">
        <v>55805000</v>
      </c>
      <c r="AT338" s="11">
        <v>226697391</v>
      </c>
      <c r="AU338" s="11">
        <v>-852032453</v>
      </c>
      <c r="AV338" s="11">
        <v>-625335061</v>
      </c>
    </row>
    <row r="339" spans="1:48" x14ac:dyDescent="0.2">
      <c r="A339" s="8">
        <f>DATE(C339,F339,E339)</f>
        <v>37346</v>
      </c>
      <c r="B339" s="7" t="s">
        <v>16</v>
      </c>
      <c r="C339" s="9">
        <v>2002</v>
      </c>
      <c r="D339" s="10">
        <f t="shared" si="15"/>
        <v>1</v>
      </c>
      <c r="E339" s="7">
        <f t="shared" si="16"/>
        <v>31</v>
      </c>
      <c r="F339" s="7">
        <f t="shared" si="17"/>
        <v>3</v>
      </c>
      <c r="G339" s="7" t="s">
        <v>165</v>
      </c>
      <c r="H339" s="11">
        <v>75625000</v>
      </c>
      <c r="I339" s="11">
        <v>894736722</v>
      </c>
      <c r="J339" s="11">
        <v>1346163663</v>
      </c>
      <c r="K339" s="11">
        <v>2601667070</v>
      </c>
      <c r="L339" s="11">
        <v>244120000</v>
      </c>
      <c r="M339" s="11">
        <v>204008850</v>
      </c>
      <c r="N339" s="11">
        <v>5366321306</v>
      </c>
      <c r="O339" s="11">
        <v>263225000</v>
      </c>
      <c r="P339" s="11">
        <v>1161750102</v>
      </c>
      <c r="Q339" s="11">
        <v>481467489</v>
      </c>
      <c r="R339" s="11">
        <v>2877607129</v>
      </c>
      <c r="S339" s="11">
        <v>19100000</v>
      </c>
      <c r="T339" s="11">
        <v>563171586</v>
      </c>
      <c r="U339" s="11">
        <v>5366321306</v>
      </c>
      <c r="V339" s="11">
        <v>-187600000</v>
      </c>
      <c r="W339" s="11">
        <v>-267013379</v>
      </c>
      <c r="X339" s="11">
        <v>864696174</v>
      </c>
      <c r="Y339" s="11">
        <v>-275940059</v>
      </c>
      <c r="Z339" s="11">
        <v>225020000</v>
      </c>
      <c r="AA339" s="11">
        <v>-359162736</v>
      </c>
      <c r="AB339" s="11" t="s">
        <v>12</v>
      </c>
      <c r="AC339" s="11"/>
      <c r="AD339" s="11" t="s">
        <v>16</v>
      </c>
      <c r="AE339" s="11">
        <v>75625000</v>
      </c>
      <c r="AF339" s="11">
        <v>-263225000</v>
      </c>
      <c r="AG339" s="11">
        <v>-187600000</v>
      </c>
      <c r="AH339" s="11">
        <v>894736722</v>
      </c>
      <c r="AI339" s="11">
        <v>-1161750102</v>
      </c>
      <c r="AJ339" s="11">
        <v>-267013379</v>
      </c>
      <c r="AK339" s="11">
        <v>1346163663</v>
      </c>
      <c r="AL339" s="11">
        <v>-481467489</v>
      </c>
      <c r="AM339" s="11">
        <v>864696174</v>
      </c>
      <c r="AN339" s="11">
        <v>2601667070</v>
      </c>
      <c r="AO339" s="11">
        <v>-2877607129</v>
      </c>
      <c r="AP339" s="11">
        <v>-275940059</v>
      </c>
      <c r="AQ339" s="11">
        <v>244120000</v>
      </c>
      <c r="AR339" s="11">
        <v>-19100000</v>
      </c>
      <c r="AS339" s="11">
        <v>225020000</v>
      </c>
      <c r="AT339" s="11">
        <v>204008850</v>
      </c>
      <c r="AU339" s="11">
        <v>-563171586</v>
      </c>
      <c r="AV339" s="11">
        <v>-359162736</v>
      </c>
    </row>
    <row r="340" spans="1:48" x14ac:dyDescent="0.2">
      <c r="A340" s="8">
        <f>DATE(C340,F340,E340)</f>
        <v>37437</v>
      </c>
      <c r="B340" s="7" t="s">
        <v>17</v>
      </c>
      <c r="C340" s="9">
        <v>2002</v>
      </c>
      <c r="D340" s="10">
        <f t="shared" si="15"/>
        <v>2</v>
      </c>
      <c r="E340" s="7">
        <f t="shared" si="16"/>
        <v>30</v>
      </c>
      <c r="F340" s="7">
        <f t="shared" si="17"/>
        <v>6</v>
      </c>
      <c r="G340" s="7" t="s">
        <v>165</v>
      </c>
      <c r="H340" s="11">
        <v>308586500</v>
      </c>
      <c r="I340" s="11">
        <v>1395515500</v>
      </c>
      <c r="J340" s="11">
        <v>1069084789</v>
      </c>
      <c r="K340" s="11">
        <v>3266601225</v>
      </c>
      <c r="L340" s="11">
        <v>63600000</v>
      </c>
      <c r="M340" s="11">
        <v>179530919</v>
      </c>
      <c r="N340" s="11">
        <v>6282918933</v>
      </c>
      <c r="O340" s="11">
        <v>136150000</v>
      </c>
      <c r="P340" s="11">
        <v>1527675000</v>
      </c>
      <c r="Q340" s="11">
        <v>817232000</v>
      </c>
      <c r="R340" s="11">
        <v>2664634297</v>
      </c>
      <c r="S340" s="11">
        <v>70300000</v>
      </c>
      <c r="T340" s="11">
        <v>1066927636</v>
      </c>
      <c r="U340" s="11">
        <v>6282918933</v>
      </c>
      <c r="V340" s="11">
        <v>172436500</v>
      </c>
      <c r="W340" s="11">
        <v>-132159500</v>
      </c>
      <c r="X340" s="11">
        <v>251852789</v>
      </c>
      <c r="Y340" s="11">
        <v>601966927</v>
      </c>
      <c r="Z340" s="11">
        <v>-6700000</v>
      </c>
      <c r="AA340" s="11">
        <v>-887396717</v>
      </c>
      <c r="AB340" s="11" t="s">
        <v>12</v>
      </c>
      <c r="AC340" s="11"/>
      <c r="AD340" s="11" t="s">
        <v>17</v>
      </c>
      <c r="AE340" s="11">
        <v>308586500</v>
      </c>
      <c r="AF340" s="11">
        <v>-136150000</v>
      </c>
      <c r="AG340" s="11">
        <v>172436500</v>
      </c>
      <c r="AH340" s="11">
        <v>1395515500</v>
      </c>
      <c r="AI340" s="11">
        <v>-1527675000</v>
      </c>
      <c r="AJ340" s="11">
        <v>-132159500</v>
      </c>
      <c r="AK340" s="11">
        <v>1069084789</v>
      </c>
      <c r="AL340" s="11">
        <v>-817232000</v>
      </c>
      <c r="AM340" s="11">
        <v>251852789</v>
      </c>
      <c r="AN340" s="11">
        <v>3266601225</v>
      </c>
      <c r="AO340" s="11">
        <v>-2664634297</v>
      </c>
      <c r="AP340" s="11">
        <v>601966927</v>
      </c>
      <c r="AQ340" s="11">
        <v>63600000</v>
      </c>
      <c r="AR340" s="11">
        <v>-70300000</v>
      </c>
      <c r="AS340" s="11">
        <v>-6700000</v>
      </c>
      <c r="AT340" s="11">
        <v>179530919</v>
      </c>
      <c r="AU340" s="11">
        <v>-1066927636</v>
      </c>
      <c r="AV340" s="11">
        <v>-887396717</v>
      </c>
    </row>
    <row r="341" spans="1:48" x14ac:dyDescent="0.2">
      <c r="A341" s="8">
        <f>DATE(C341,F341,E341)</f>
        <v>37529</v>
      </c>
      <c r="B341" s="7" t="s">
        <v>18</v>
      </c>
      <c r="C341" s="9">
        <v>2002</v>
      </c>
      <c r="D341" s="10">
        <f t="shared" si="15"/>
        <v>3</v>
      </c>
      <c r="E341" s="7">
        <f t="shared" si="16"/>
        <v>30</v>
      </c>
      <c r="F341" s="7">
        <f t="shared" si="17"/>
        <v>9</v>
      </c>
      <c r="G341" s="7" t="s">
        <v>165</v>
      </c>
      <c r="H341" s="11">
        <v>104880000</v>
      </c>
      <c r="I341" s="11">
        <v>1445693139</v>
      </c>
      <c r="J341" s="11">
        <v>1036816100</v>
      </c>
      <c r="K341" s="11">
        <v>3209908210</v>
      </c>
      <c r="L341" s="11">
        <v>245933333</v>
      </c>
      <c r="M341" s="11">
        <v>190626299</v>
      </c>
      <c r="N341" s="11">
        <v>6233857080</v>
      </c>
      <c r="O341" s="11">
        <v>99198000</v>
      </c>
      <c r="P341" s="11">
        <v>1460992342</v>
      </c>
      <c r="Q341" s="11">
        <v>564723773</v>
      </c>
      <c r="R341" s="11">
        <v>3454478866</v>
      </c>
      <c r="S341" s="11" t="s">
        <v>12</v>
      </c>
      <c r="T341" s="11">
        <v>654464100</v>
      </c>
      <c r="U341" s="11">
        <v>6233857080</v>
      </c>
      <c r="V341" s="11">
        <v>5682000</v>
      </c>
      <c r="W341" s="11">
        <v>-15299203</v>
      </c>
      <c r="X341" s="11">
        <v>472092327</v>
      </c>
      <c r="Y341" s="11">
        <v>-244570656</v>
      </c>
      <c r="Z341" s="11">
        <v>245933333</v>
      </c>
      <c r="AA341" s="11">
        <v>-463837802</v>
      </c>
      <c r="AB341" s="11" t="s">
        <v>12</v>
      </c>
      <c r="AC341" s="11"/>
      <c r="AD341" s="11" t="s">
        <v>18</v>
      </c>
      <c r="AE341" s="11">
        <v>104880000</v>
      </c>
      <c r="AF341" s="11">
        <v>-99198000</v>
      </c>
      <c r="AG341" s="11">
        <v>5682000</v>
      </c>
      <c r="AH341" s="11">
        <v>1445693139</v>
      </c>
      <c r="AI341" s="11">
        <v>-1460992342</v>
      </c>
      <c r="AJ341" s="11">
        <v>-15299203</v>
      </c>
      <c r="AK341" s="11">
        <v>1036816100</v>
      </c>
      <c r="AL341" s="11">
        <v>-564723773</v>
      </c>
      <c r="AM341" s="11">
        <v>472092327</v>
      </c>
      <c r="AN341" s="11">
        <v>3209908210</v>
      </c>
      <c r="AO341" s="11">
        <v>-3454478866</v>
      </c>
      <c r="AP341" s="11">
        <v>-244570656</v>
      </c>
      <c r="AQ341" s="11">
        <v>245933333</v>
      </c>
      <c r="AR341" s="11" t="s">
        <v>113</v>
      </c>
      <c r="AS341" s="11">
        <v>245933333</v>
      </c>
      <c r="AT341" s="11">
        <v>190626299</v>
      </c>
      <c r="AU341" s="11">
        <v>-654464100</v>
      </c>
      <c r="AV341" s="11">
        <v>-463837802</v>
      </c>
    </row>
    <row r="342" spans="1:48" x14ac:dyDescent="0.2">
      <c r="A342" s="8">
        <f>DATE(C342,F342,E342)</f>
        <v>37621</v>
      </c>
      <c r="B342" s="7" t="s">
        <v>19</v>
      </c>
      <c r="C342" s="9">
        <v>2002</v>
      </c>
      <c r="D342" s="10">
        <f t="shared" si="15"/>
        <v>4</v>
      </c>
      <c r="E342" s="7">
        <f t="shared" si="16"/>
        <v>31</v>
      </c>
      <c r="F342" s="7">
        <f t="shared" si="17"/>
        <v>12</v>
      </c>
      <c r="G342" s="7" t="s">
        <v>165</v>
      </c>
      <c r="H342" s="11">
        <v>190800000</v>
      </c>
      <c r="I342" s="11">
        <v>1943855819</v>
      </c>
      <c r="J342" s="11">
        <v>972267228</v>
      </c>
      <c r="K342" s="11">
        <v>4279483755</v>
      </c>
      <c r="L342" s="11">
        <v>125955500</v>
      </c>
      <c r="M342" s="11">
        <v>275570500</v>
      </c>
      <c r="N342" s="11">
        <v>7787932801</v>
      </c>
      <c r="O342" s="11">
        <v>156848000</v>
      </c>
      <c r="P342" s="11">
        <v>1340322983</v>
      </c>
      <c r="Q342" s="11">
        <v>1111475737</v>
      </c>
      <c r="R342" s="11">
        <v>3849670477</v>
      </c>
      <c r="S342" s="11">
        <v>43554000</v>
      </c>
      <c r="T342" s="11">
        <v>1286061604</v>
      </c>
      <c r="U342" s="11">
        <v>7787932801</v>
      </c>
      <c r="V342" s="11">
        <v>33952000</v>
      </c>
      <c r="W342" s="11">
        <v>603532835</v>
      </c>
      <c r="X342" s="11">
        <v>-139208508</v>
      </c>
      <c r="Y342" s="11">
        <v>429813277</v>
      </c>
      <c r="Z342" s="11">
        <v>82401500</v>
      </c>
      <c r="AA342" s="11">
        <v>-1010491104</v>
      </c>
      <c r="AB342" s="11" t="s">
        <v>12</v>
      </c>
      <c r="AC342" s="11"/>
      <c r="AD342" s="11" t="s">
        <v>19</v>
      </c>
      <c r="AE342" s="11">
        <v>190800000</v>
      </c>
      <c r="AF342" s="11">
        <v>-156848000</v>
      </c>
      <c r="AG342" s="11">
        <v>33952000</v>
      </c>
      <c r="AH342" s="11">
        <v>1943855819</v>
      </c>
      <c r="AI342" s="11">
        <v>-1340322983</v>
      </c>
      <c r="AJ342" s="11">
        <v>603532835</v>
      </c>
      <c r="AK342" s="11">
        <v>972267228</v>
      </c>
      <c r="AL342" s="11">
        <v>-1111475737</v>
      </c>
      <c r="AM342" s="11">
        <v>-139208508</v>
      </c>
      <c r="AN342" s="11">
        <v>4279483755</v>
      </c>
      <c r="AO342" s="11">
        <v>-3849670477</v>
      </c>
      <c r="AP342" s="11">
        <v>429813277</v>
      </c>
      <c r="AQ342" s="11">
        <v>125955500</v>
      </c>
      <c r="AR342" s="11">
        <v>-43554000</v>
      </c>
      <c r="AS342" s="11">
        <v>82401500</v>
      </c>
      <c r="AT342" s="11">
        <v>275570500</v>
      </c>
      <c r="AU342" s="11">
        <v>-1286061604</v>
      </c>
      <c r="AV342" s="11">
        <v>-1010491104</v>
      </c>
    </row>
    <row r="343" spans="1:48" x14ac:dyDescent="0.2">
      <c r="A343" s="8">
        <f>DATE(C343,F343,E343)</f>
        <v>37711</v>
      </c>
      <c r="B343" s="7" t="s">
        <v>20</v>
      </c>
      <c r="C343" s="9">
        <v>2003</v>
      </c>
      <c r="D343" s="10">
        <f t="shared" si="15"/>
        <v>1</v>
      </c>
      <c r="E343" s="7">
        <f t="shared" si="16"/>
        <v>31</v>
      </c>
      <c r="F343" s="7">
        <f t="shared" si="17"/>
        <v>3</v>
      </c>
      <c r="G343" s="7" t="s">
        <v>165</v>
      </c>
      <c r="H343" s="11">
        <v>254082421</v>
      </c>
      <c r="I343" s="11">
        <v>1101194525</v>
      </c>
      <c r="J343" s="11">
        <v>373208112</v>
      </c>
      <c r="K343" s="11">
        <v>3923775269</v>
      </c>
      <c r="L343" s="11">
        <v>58500000</v>
      </c>
      <c r="M343" s="11">
        <v>261048703</v>
      </c>
      <c r="N343" s="11">
        <v>5971809029</v>
      </c>
      <c r="O343" s="11">
        <v>228289600</v>
      </c>
      <c r="P343" s="11">
        <v>618499175</v>
      </c>
      <c r="Q343" s="11">
        <v>927947547</v>
      </c>
      <c r="R343" s="11">
        <v>2907273227</v>
      </c>
      <c r="S343" s="11">
        <v>167376521</v>
      </c>
      <c r="T343" s="11">
        <v>1122422959</v>
      </c>
      <c r="U343" s="11">
        <v>5971809029</v>
      </c>
      <c r="V343" s="11">
        <v>25792821</v>
      </c>
      <c r="W343" s="11">
        <v>482695350</v>
      </c>
      <c r="X343" s="11">
        <v>-554739435</v>
      </c>
      <c r="Y343" s="11">
        <v>1016502041</v>
      </c>
      <c r="Z343" s="11">
        <v>-108876521</v>
      </c>
      <c r="AA343" s="11">
        <v>-861374256</v>
      </c>
      <c r="AB343" s="11" t="s">
        <v>12</v>
      </c>
      <c r="AC343" s="11"/>
      <c r="AD343" s="11" t="s">
        <v>20</v>
      </c>
      <c r="AE343" s="11">
        <v>254082421</v>
      </c>
      <c r="AF343" s="11">
        <v>-228289600</v>
      </c>
      <c r="AG343" s="11">
        <v>25792821</v>
      </c>
      <c r="AH343" s="11">
        <v>1101194525</v>
      </c>
      <c r="AI343" s="11">
        <v>-618499175</v>
      </c>
      <c r="AJ343" s="11">
        <v>482695350</v>
      </c>
      <c r="AK343" s="11">
        <v>373208112</v>
      </c>
      <c r="AL343" s="11">
        <v>-927947547</v>
      </c>
      <c r="AM343" s="11">
        <v>-554739435</v>
      </c>
      <c r="AN343" s="11">
        <v>3923775269</v>
      </c>
      <c r="AO343" s="11">
        <v>-2907273227</v>
      </c>
      <c r="AP343" s="11">
        <v>1016502041</v>
      </c>
      <c r="AQ343" s="11">
        <v>58500000</v>
      </c>
      <c r="AR343" s="11">
        <v>-167376521</v>
      </c>
      <c r="AS343" s="11">
        <v>-108876521</v>
      </c>
      <c r="AT343" s="11">
        <v>261048703</v>
      </c>
      <c r="AU343" s="11">
        <v>-1122422959</v>
      </c>
      <c r="AV343" s="11">
        <v>-861374256</v>
      </c>
    </row>
    <row r="344" spans="1:48" x14ac:dyDescent="0.2">
      <c r="A344" s="8">
        <f>DATE(C344,F344,E344)</f>
        <v>37802</v>
      </c>
      <c r="B344" s="7" t="s">
        <v>21</v>
      </c>
      <c r="C344" s="9">
        <v>2003</v>
      </c>
      <c r="D344" s="10">
        <f t="shared" si="15"/>
        <v>2</v>
      </c>
      <c r="E344" s="7">
        <f t="shared" si="16"/>
        <v>30</v>
      </c>
      <c r="F344" s="7">
        <f t="shared" si="17"/>
        <v>6</v>
      </c>
      <c r="G344" s="7" t="s">
        <v>165</v>
      </c>
      <c r="H344" s="11">
        <v>172904000</v>
      </c>
      <c r="I344" s="11">
        <v>2268570477</v>
      </c>
      <c r="J344" s="11">
        <v>1130633198</v>
      </c>
      <c r="K344" s="11">
        <v>4934751610</v>
      </c>
      <c r="L344" s="11">
        <v>88531000</v>
      </c>
      <c r="M344" s="11">
        <v>316771068</v>
      </c>
      <c r="N344" s="11">
        <v>8912161353</v>
      </c>
      <c r="O344" s="11">
        <v>154141667</v>
      </c>
      <c r="P344" s="11">
        <v>1643035692</v>
      </c>
      <c r="Q344" s="11">
        <v>1808145970</v>
      </c>
      <c r="R344" s="11">
        <v>3989518580</v>
      </c>
      <c r="S344" s="11">
        <v>74880928</v>
      </c>
      <c r="T344" s="11">
        <v>1242438515</v>
      </c>
      <c r="U344" s="11">
        <v>8912161353</v>
      </c>
      <c r="V344" s="11">
        <v>18762333</v>
      </c>
      <c r="W344" s="11">
        <v>625534784</v>
      </c>
      <c r="X344" s="11">
        <v>-677512772</v>
      </c>
      <c r="Y344" s="11">
        <v>945233030</v>
      </c>
      <c r="Z344" s="11">
        <v>13650072</v>
      </c>
      <c r="AA344" s="11">
        <v>-925667448</v>
      </c>
      <c r="AB344" s="11" t="s">
        <v>12</v>
      </c>
      <c r="AC344" s="11"/>
      <c r="AD344" s="11" t="s">
        <v>21</v>
      </c>
      <c r="AE344" s="11">
        <v>172904000</v>
      </c>
      <c r="AF344" s="11">
        <v>-154141667</v>
      </c>
      <c r="AG344" s="11">
        <v>18762333</v>
      </c>
      <c r="AH344" s="11">
        <v>2268570477</v>
      </c>
      <c r="AI344" s="11">
        <v>-1643035692</v>
      </c>
      <c r="AJ344" s="11">
        <v>625534784</v>
      </c>
      <c r="AK344" s="11">
        <v>1130633198</v>
      </c>
      <c r="AL344" s="11">
        <v>-1808145970</v>
      </c>
      <c r="AM344" s="11">
        <v>-677512772</v>
      </c>
      <c r="AN344" s="11">
        <v>4934751610</v>
      </c>
      <c r="AO344" s="11">
        <v>-3989518580</v>
      </c>
      <c r="AP344" s="11">
        <v>945233030</v>
      </c>
      <c r="AQ344" s="11">
        <v>88531000</v>
      </c>
      <c r="AR344" s="11">
        <v>-74880928</v>
      </c>
      <c r="AS344" s="11">
        <v>13650072</v>
      </c>
      <c r="AT344" s="11">
        <v>316771068</v>
      </c>
      <c r="AU344" s="11">
        <v>-1242438515</v>
      </c>
      <c r="AV344" s="11">
        <v>-925667448</v>
      </c>
    </row>
    <row r="345" spans="1:48" x14ac:dyDescent="0.2">
      <c r="A345" s="8">
        <f>DATE(C345,F345,E345)</f>
        <v>37894</v>
      </c>
      <c r="B345" s="7" t="s">
        <v>22</v>
      </c>
      <c r="C345" s="9">
        <v>2003</v>
      </c>
      <c r="D345" s="10">
        <f t="shared" si="15"/>
        <v>3</v>
      </c>
      <c r="E345" s="7">
        <f t="shared" si="16"/>
        <v>30</v>
      </c>
      <c r="F345" s="7">
        <f t="shared" si="17"/>
        <v>9</v>
      </c>
      <c r="G345" s="7" t="s">
        <v>165</v>
      </c>
      <c r="H345" s="11">
        <v>90985000</v>
      </c>
      <c r="I345" s="11">
        <v>1447080808</v>
      </c>
      <c r="J345" s="11">
        <v>957545756</v>
      </c>
      <c r="K345" s="11">
        <v>4798657041</v>
      </c>
      <c r="L345" s="11">
        <v>106287750</v>
      </c>
      <c r="M345" s="11">
        <v>341939195</v>
      </c>
      <c r="N345" s="11">
        <v>7742495550</v>
      </c>
      <c r="O345" s="11">
        <v>127467874</v>
      </c>
      <c r="P345" s="11">
        <v>2005663500</v>
      </c>
      <c r="Q345" s="11">
        <v>1574575596</v>
      </c>
      <c r="R345" s="11">
        <v>2984608327</v>
      </c>
      <c r="S345" s="11">
        <v>48575000</v>
      </c>
      <c r="T345" s="11">
        <v>1001605253</v>
      </c>
      <c r="U345" s="11">
        <v>7742495550</v>
      </c>
      <c r="V345" s="11">
        <v>-36482874</v>
      </c>
      <c r="W345" s="11">
        <v>-558582692</v>
      </c>
      <c r="X345" s="11">
        <v>-617029840</v>
      </c>
      <c r="Y345" s="11">
        <v>1814048714</v>
      </c>
      <c r="Z345" s="11">
        <v>57712750</v>
      </c>
      <c r="AA345" s="11">
        <v>-659666058</v>
      </c>
      <c r="AB345" s="11" t="s">
        <v>12</v>
      </c>
      <c r="AC345" s="11"/>
      <c r="AD345" s="11" t="s">
        <v>22</v>
      </c>
      <c r="AE345" s="11">
        <v>90985000</v>
      </c>
      <c r="AF345" s="11">
        <v>-127467874</v>
      </c>
      <c r="AG345" s="11">
        <v>-36482874</v>
      </c>
      <c r="AH345" s="11">
        <v>1447080808</v>
      </c>
      <c r="AI345" s="11">
        <v>-2005663500</v>
      </c>
      <c r="AJ345" s="11">
        <v>-558582692</v>
      </c>
      <c r="AK345" s="11">
        <v>957545756</v>
      </c>
      <c r="AL345" s="11">
        <v>-1574575596</v>
      </c>
      <c r="AM345" s="11">
        <v>-617029840</v>
      </c>
      <c r="AN345" s="11">
        <v>4798657041</v>
      </c>
      <c r="AO345" s="11">
        <v>-2984608327</v>
      </c>
      <c r="AP345" s="11">
        <v>1814048714</v>
      </c>
      <c r="AQ345" s="11">
        <v>106287750</v>
      </c>
      <c r="AR345" s="11">
        <v>-48575000</v>
      </c>
      <c r="AS345" s="11">
        <v>57712750</v>
      </c>
      <c r="AT345" s="11">
        <v>341939195</v>
      </c>
      <c r="AU345" s="11">
        <v>-1001605253</v>
      </c>
      <c r="AV345" s="11">
        <v>-659666058</v>
      </c>
    </row>
    <row r="346" spans="1:48" x14ac:dyDescent="0.2">
      <c r="A346" s="8">
        <f>DATE(C346,F346,E346)</f>
        <v>37986</v>
      </c>
      <c r="B346" s="7" t="s">
        <v>23</v>
      </c>
      <c r="C346" s="9">
        <v>2003</v>
      </c>
      <c r="D346" s="10">
        <f t="shared" si="15"/>
        <v>4</v>
      </c>
      <c r="E346" s="7">
        <f t="shared" si="16"/>
        <v>31</v>
      </c>
      <c r="F346" s="7">
        <f t="shared" si="17"/>
        <v>12</v>
      </c>
      <c r="G346" s="7" t="s">
        <v>165</v>
      </c>
      <c r="H346" s="11">
        <v>172495000</v>
      </c>
      <c r="I346" s="11">
        <v>2477623090</v>
      </c>
      <c r="J346" s="11">
        <v>1474664285</v>
      </c>
      <c r="K346" s="11">
        <v>5626198408</v>
      </c>
      <c r="L346" s="11">
        <v>270279400</v>
      </c>
      <c r="M346" s="11">
        <v>440872975</v>
      </c>
      <c r="N346" s="11">
        <v>10462133158</v>
      </c>
      <c r="O346" s="11">
        <v>61700000</v>
      </c>
      <c r="P346" s="11">
        <v>2487245319</v>
      </c>
      <c r="Q346" s="11">
        <v>1829825992</v>
      </c>
      <c r="R346" s="11">
        <v>4759373060</v>
      </c>
      <c r="S346" s="11">
        <v>66767833</v>
      </c>
      <c r="T346" s="11">
        <v>1257220954</v>
      </c>
      <c r="U346" s="11">
        <v>10462133158</v>
      </c>
      <c r="V346" s="11">
        <v>110795000</v>
      </c>
      <c r="W346" s="11">
        <v>-9622229</v>
      </c>
      <c r="X346" s="11">
        <v>-355161708</v>
      </c>
      <c r="Y346" s="11">
        <v>866825348</v>
      </c>
      <c r="Z346" s="11">
        <v>203511567</v>
      </c>
      <c r="AA346" s="11">
        <v>-816347979</v>
      </c>
      <c r="AB346" s="11" t="s">
        <v>12</v>
      </c>
      <c r="AC346" s="11"/>
      <c r="AD346" s="11" t="s">
        <v>23</v>
      </c>
      <c r="AE346" s="11">
        <v>172495000</v>
      </c>
      <c r="AF346" s="11">
        <v>-61700000</v>
      </c>
      <c r="AG346" s="11">
        <v>110795000</v>
      </c>
      <c r="AH346" s="11">
        <v>2477623090</v>
      </c>
      <c r="AI346" s="11">
        <v>-2487245319</v>
      </c>
      <c r="AJ346" s="11">
        <v>-9622229</v>
      </c>
      <c r="AK346" s="11">
        <v>1474664285</v>
      </c>
      <c r="AL346" s="11">
        <v>-1829825992</v>
      </c>
      <c r="AM346" s="11">
        <v>-355161708</v>
      </c>
      <c r="AN346" s="11">
        <v>5626198408</v>
      </c>
      <c r="AO346" s="11">
        <v>-4759373060</v>
      </c>
      <c r="AP346" s="11">
        <v>866825348</v>
      </c>
      <c r="AQ346" s="11">
        <v>270279400</v>
      </c>
      <c r="AR346" s="11">
        <v>-66767833</v>
      </c>
      <c r="AS346" s="11">
        <v>203511567</v>
      </c>
      <c r="AT346" s="11">
        <v>440872975</v>
      </c>
      <c r="AU346" s="11">
        <v>-1257220954</v>
      </c>
      <c r="AV346" s="11">
        <v>-816347979</v>
      </c>
    </row>
    <row r="347" spans="1:48" x14ac:dyDescent="0.2">
      <c r="A347" s="8">
        <f>DATE(C347,F347,E347)</f>
        <v>38077</v>
      </c>
      <c r="B347" s="7" t="s">
        <v>24</v>
      </c>
      <c r="C347" s="9">
        <v>2004</v>
      </c>
      <c r="D347" s="10">
        <f t="shared" si="15"/>
        <v>1</v>
      </c>
      <c r="E347" s="7">
        <f t="shared" si="16"/>
        <v>31</v>
      </c>
      <c r="F347" s="7">
        <f t="shared" si="17"/>
        <v>3</v>
      </c>
      <c r="G347" s="7" t="s">
        <v>165</v>
      </c>
      <c r="H347" s="11">
        <v>169442500</v>
      </c>
      <c r="I347" s="11">
        <v>1852532646</v>
      </c>
      <c r="J347" s="11">
        <v>1399981833</v>
      </c>
      <c r="K347" s="11">
        <v>5868986218</v>
      </c>
      <c r="L347" s="11">
        <v>52496000</v>
      </c>
      <c r="M347" s="11">
        <v>211904818</v>
      </c>
      <c r="N347" s="11">
        <v>9555344015</v>
      </c>
      <c r="O347" s="11">
        <v>198181005</v>
      </c>
      <c r="P347" s="11">
        <v>1569075234</v>
      </c>
      <c r="Q347" s="11">
        <v>1295567594</v>
      </c>
      <c r="R347" s="11">
        <v>5352491939</v>
      </c>
      <c r="S347" s="11">
        <v>31375000</v>
      </c>
      <c r="T347" s="11">
        <v>1108653243</v>
      </c>
      <c r="U347" s="11">
        <v>9555344015</v>
      </c>
      <c r="V347" s="11">
        <v>-28738505</v>
      </c>
      <c r="W347" s="11">
        <v>283457412</v>
      </c>
      <c r="X347" s="11">
        <v>104414239</v>
      </c>
      <c r="Y347" s="11">
        <v>516494278</v>
      </c>
      <c r="Z347" s="11">
        <v>21121000</v>
      </c>
      <c r="AA347" s="11">
        <v>-896748425</v>
      </c>
      <c r="AB347" s="11" t="s">
        <v>12</v>
      </c>
      <c r="AC347" s="11"/>
      <c r="AD347" s="11" t="s">
        <v>24</v>
      </c>
      <c r="AE347" s="11">
        <v>169442500</v>
      </c>
      <c r="AF347" s="11">
        <v>-198181005</v>
      </c>
      <c r="AG347" s="11">
        <v>-28738505</v>
      </c>
      <c r="AH347" s="11">
        <v>1852532646</v>
      </c>
      <c r="AI347" s="11">
        <v>-1569075234</v>
      </c>
      <c r="AJ347" s="11">
        <v>283457412</v>
      </c>
      <c r="AK347" s="11">
        <v>1399981833</v>
      </c>
      <c r="AL347" s="11">
        <v>-1295567594</v>
      </c>
      <c r="AM347" s="11">
        <v>104414239</v>
      </c>
      <c r="AN347" s="11">
        <v>5868986218</v>
      </c>
      <c r="AO347" s="11">
        <v>-5352491939</v>
      </c>
      <c r="AP347" s="11">
        <v>516494278</v>
      </c>
      <c r="AQ347" s="11">
        <v>52496000</v>
      </c>
      <c r="AR347" s="11">
        <v>-31375000</v>
      </c>
      <c r="AS347" s="11">
        <v>21121000</v>
      </c>
      <c r="AT347" s="11">
        <v>211904818</v>
      </c>
      <c r="AU347" s="11">
        <v>-1108653243</v>
      </c>
      <c r="AV347" s="11">
        <v>-896748425</v>
      </c>
    </row>
    <row r="348" spans="1:48" x14ac:dyDescent="0.2">
      <c r="A348" s="8">
        <f>DATE(C348,F348,E348)</f>
        <v>38168</v>
      </c>
      <c r="B348" s="7" t="s">
        <v>25</v>
      </c>
      <c r="C348" s="9">
        <v>2004</v>
      </c>
      <c r="D348" s="10">
        <f t="shared" si="15"/>
        <v>2</v>
      </c>
      <c r="E348" s="7">
        <f t="shared" si="16"/>
        <v>30</v>
      </c>
      <c r="F348" s="7">
        <f t="shared" si="17"/>
        <v>6</v>
      </c>
      <c r="G348" s="7" t="s">
        <v>165</v>
      </c>
      <c r="H348" s="11">
        <v>249850000</v>
      </c>
      <c r="I348" s="11">
        <v>2260988669</v>
      </c>
      <c r="J348" s="11">
        <v>1083077467</v>
      </c>
      <c r="K348" s="11">
        <v>7955517302</v>
      </c>
      <c r="L348" s="11">
        <v>28704500</v>
      </c>
      <c r="M348" s="11">
        <v>398014631</v>
      </c>
      <c r="N348" s="11">
        <v>11976152569</v>
      </c>
      <c r="O348" s="11">
        <v>152856667</v>
      </c>
      <c r="P348" s="11">
        <v>2236473493</v>
      </c>
      <c r="Q348" s="11">
        <v>1177595495</v>
      </c>
      <c r="R348" s="11">
        <v>7064376616</v>
      </c>
      <c r="S348" s="11">
        <v>53725000</v>
      </c>
      <c r="T348" s="11">
        <v>1291125298</v>
      </c>
      <c r="U348" s="11">
        <v>11976152569</v>
      </c>
      <c r="V348" s="11">
        <v>96993333</v>
      </c>
      <c r="W348" s="11">
        <v>24515177</v>
      </c>
      <c r="X348" s="11">
        <v>-94518028</v>
      </c>
      <c r="Y348" s="11">
        <v>891140686</v>
      </c>
      <c r="Z348" s="11">
        <v>-25020500</v>
      </c>
      <c r="AA348" s="11">
        <v>-893110668</v>
      </c>
      <c r="AB348" s="11" t="s">
        <v>12</v>
      </c>
      <c r="AC348" s="11"/>
      <c r="AD348" s="11" t="s">
        <v>25</v>
      </c>
      <c r="AE348" s="11">
        <v>249850000</v>
      </c>
      <c r="AF348" s="11">
        <v>-152856667</v>
      </c>
      <c r="AG348" s="11">
        <v>96993333</v>
      </c>
      <c r="AH348" s="11">
        <v>2260988669</v>
      </c>
      <c r="AI348" s="11">
        <v>-2236473493</v>
      </c>
      <c r="AJ348" s="11">
        <v>24515177</v>
      </c>
      <c r="AK348" s="11">
        <v>1083077467</v>
      </c>
      <c r="AL348" s="11">
        <v>-1177595495</v>
      </c>
      <c r="AM348" s="11">
        <v>-94518028</v>
      </c>
      <c r="AN348" s="11">
        <v>7955517302</v>
      </c>
      <c r="AO348" s="11">
        <v>-7064376616</v>
      </c>
      <c r="AP348" s="11">
        <v>891140686</v>
      </c>
      <c r="AQ348" s="11">
        <v>28704500</v>
      </c>
      <c r="AR348" s="11">
        <v>-53725000</v>
      </c>
      <c r="AS348" s="11">
        <v>-25020500</v>
      </c>
      <c r="AT348" s="11">
        <v>398014631</v>
      </c>
      <c r="AU348" s="11">
        <v>-1291125298</v>
      </c>
      <c r="AV348" s="11">
        <v>-893110668</v>
      </c>
    </row>
    <row r="349" spans="1:48" x14ac:dyDescent="0.2">
      <c r="A349" s="8">
        <f>DATE(C349,F349,E349)</f>
        <v>38260</v>
      </c>
      <c r="B349" s="7" t="s">
        <v>26</v>
      </c>
      <c r="C349" s="9">
        <v>2004</v>
      </c>
      <c r="D349" s="10">
        <f t="shared" si="15"/>
        <v>3</v>
      </c>
      <c r="E349" s="7">
        <f t="shared" si="16"/>
        <v>30</v>
      </c>
      <c r="F349" s="7">
        <f t="shared" si="17"/>
        <v>9</v>
      </c>
      <c r="G349" s="7" t="s">
        <v>165</v>
      </c>
      <c r="H349" s="11">
        <v>356493000</v>
      </c>
      <c r="I349" s="11">
        <v>2843277508</v>
      </c>
      <c r="J349" s="11">
        <v>1755457578</v>
      </c>
      <c r="K349" s="11">
        <v>8200815790</v>
      </c>
      <c r="L349" s="11">
        <v>224710000</v>
      </c>
      <c r="M349" s="11">
        <v>590342969</v>
      </c>
      <c r="N349" s="11">
        <v>13971096845</v>
      </c>
      <c r="O349" s="11">
        <v>65435000</v>
      </c>
      <c r="P349" s="11">
        <v>2337250963</v>
      </c>
      <c r="Q349" s="11">
        <v>2477584915</v>
      </c>
      <c r="R349" s="11">
        <v>7616780966</v>
      </c>
      <c r="S349" s="11">
        <v>186377000</v>
      </c>
      <c r="T349" s="11">
        <v>1287668001</v>
      </c>
      <c r="U349" s="11">
        <v>13971096845</v>
      </c>
      <c r="V349" s="11">
        <v>291058000</v>
      </c>
      <c r="W349" s="11">
        <v>506026545</v>
      </c>
      <c r="X349" s="11">
        <v>-722127337</v>
      </c>
      <c r="Y349" s="11">
        <v>584034824</v>
      </c>
      <c r="Z349" s="11">
        <v>38333000</v>
      </c>
      <c r="AA349" s="11">
        <v>-697325032</v>
      </c>
      <c r="AB349" s="11" t="s">
        <v>12</v>
      </c>
      <c r="AC349" s="11"/>
      <c r="AD349" s="11" t="s">
        <v>26</v>
      </c>
      <c r="AE349" s="11">
        <v>356493000</v>
      </c>
      <c r="AF349" s="11">
        <v>-65435000</v>
      </c>
      <c r="AG349" s="11">
        <v>291058000</v>
      </c>
      <c r="AH349" s="11">
        <v>2843277508</v>
      </c>
      <c r="AI349" s="11">
        <v>-2337250963</v>
      </c>
      <c r="AJ349" s="11">
        <v>506026545</v>
      </c>
      <c r="AK349" s="11">
        <v>1755457578</v>
      </c>
      <c r="AL349" s="11">
        <v>-2477584915</v>
      </c>
      <c r="AM349" s="11">
        <v>-722127337</v>
      </c>
      <c r="AN349" s="11">
        <v>8200815790</v>
      </c>
      <c r="AO349" s="11">
        <v>-7616780966</v>
      </c>
      <c r="AP349" s="11">
        <v>584034824</v>
      </c>
      <c r="AQ349" s="11">
        <v>224710000</v>
      </c>
      <c r="AR349" s="11">
        <v>-186377000</v>
      </c>
      <c r="AS349" s="11">
        <v>38333000</v>
      </c>
      <c r="AT349" s="11">
        <v>590342969</v>
      </c>
      <c r="AU349" s="11">
        <v>-1287668001</v>
      </c>
      <c r="AV349" s="11">
        <v>-697325032</v>
      </c>
    </row>
    <row r="350" spans="1:48" x14ac:dyDescent="0.2">
      <c r="A350" s="8">
        <f>DATE(C350,F350,E350)</f>
        <v>38352</v>
      </c>
      <c r="B350" s="7" t="s">
        <v>27</v>
      </c>
      <c r="C350" s="9">
        <v>2004</v>
      </c>
      <c r="D350" s="10">
        <f t="shared" si="15"/>
        <v>4</v>
      </c>
      <c r="E350" s="7">
        <f t="shared" si="16"/>
        <v>31</v>
      </c>
      <c r="F350" s="7">
        <f t="shared" si="17"/>
        <v>12</v>
      </c>
      <c r="G350" s="7" t="s">
        <v>165</v>
      </c>
      <c r="H350" s="11">
        <v>317329669</v>
      </c>
      <c r="I350" s="11">
        <v>3768579076</v>
      </c>
      <c r="J350" s="11">
        <v>2520381194</v>
      </c>
      <c r="K350" s="11">
        <v>10926774663</v>
      </c>
      <c r="L350" s="11">
        <v>78624267</v>
      </c>
      <c r="M350" s="11">
        <v>724277319</v>
      </c>
      <c r="N350" s="11">
        <v>18335966189</v>
      </c>
      <c r="O350" s="11">
        <v>146079000</v>
      </c>
      <c r="P350" s="11">
        <v>4435782771</v>
      </c>
      <c r="Q350" s="11">
        <v>2550618331</v>
      </c>
      <c r="R350" s="11">
        <v>9803439025</v>
      </c>
      <c r="S350" s="11">
        <v>247825000</v>
      </c>
      <c r="T350" s="11">
        <v>1152222062</v>
      </c>
      <c r="U350" s="11">
        <v>18335966189</v>
      </c>
      <c r="V350" s="11">
        <v>171250669</v>
      </c>
      <c r="W350" s="11">
        <v>-667203694</v>
      </c>
      <c r="X350" s="11">
        <v>-30237137</v>
      </c>
      <c r="Y350" s="11">
        <v>1123335638</v>
      </c>
      <c r="Z350" s="11">
        <v>-169200733</v>
      </c>
      <c r="AA350" s="11">
        <v>-427944743</v>
      </c>
      <c r="AB350" s="11" t="s">
        <v>12</v>
      </c>
      <c r="AC350" s="11"/>
      <c r="AD350" s="11" t="s">
        <v>27</v>
      </c>
      <c r="AE350" s="11">
        <v>317329669</v>
      </c>
      <c r="AF350" s="11">
        <v>-146079000</v>
      </c>
      <c r="AG350" s="11">
        <v>171250669</v>
      </c>
      <c r="AH350" s="11">
        <v>3768579076</v>
      </c>
      <c r="AI350" s="11">
        <v>-4435782771</v>
      </c>
      <c r="AJ350" s="11">
        <v>-667203694</v>
      </c>
      <c r="AK350" s="11">
        <v>2520381194</v>
      </c>
      <c r="AL350" s="11">
        <v>-2550618331</v>
      </c>
      <c r="AM350" s="11">
        <v>-30237137</v>
      </c>
      <c r="AN350" s="11">
        <v>10926774663</v>
      </c>
      <c r="AO350" s="11">
        <v>-9803439025</v>
      </c>
      <c r="AP350" s="11">
        <v>1123335638</v>
      </c>
      <c r="AQ350" s="11">
        <v>78624267</v>
      </c>
      <c r="AR350" s="11">
        <v>-247825000</v>
      </c>
      <c r="AS350" s="11">
        <v>-169200733</v>
      </c>
      <c r="AT350" s="11">
        <v>724277319</v>
      </c>
      <c r="AU350" s="11">
        <v>-1152222062</v>
      </c>
      <c r="AV350" s="11">
        <v>-427944743</v>
      </c>
    </row>
    <row r="351" spans="1:48" x14ac:dyDescent="0.2">
      <c r="A351" s="8">
        <f>DATE(C351,F351,E351)</f>
        <v>38442</v>
      </c>
      <c r="B351" s="7" t="s">
        <v>28</v>
      </c>
      <c r="C351" s="9">
        <v>2005</v>
      </c>
      <c r="D351" s="10">
        <f t="shared" si="15"/>
        <v>1</v>
      </c>
      <c r="E351" s="7">
        <f t="shared" si="16"/>
        <v>31</v>
      </c>
      <c r="F351" s="7">
        <f t="shared" si="17"/>
        <v>3</v>
      </c>
      <c r="G351" s="7" t="s">
        <v>165</v>
      </c>
      <c r="H351" s="11">
        <v>1404600000</v>
      </c>
      <c r="I351" s="11">
        <v>3521367842</v>
      </c>
      <c r="J351" s="11">
        <v>4349708656</v>
      </c>
      <c r="K351" s="11">
        <v>12493895322</v>
      </c>
      <c r="L351" s="11">
        <v>94939000</v>
      </c>
      <c r="M351" s="11">
        <v>820593053</v>
      </c>
      <c r="N351" s="11">
        <v>22685103872</v>
      </c>
      <c r="O351" s="11">
        <v>194139827</v>
      </c>
      <c r="P351" s="11">
        <v>4476372433</v>
      </c>
      <c r="Q351" s="11">
        <v>4378706484</v>
      </c>
      <c r="R351" s="11">
        <v>12523834333</v>
      </c>
      <c r="S351" s="11">
        <v>251422767</v>
      </c>
      <c r="T351" s="11">
        <v>860628028</v>
      </c>
      <c r="U351" s="11">
        <v>22685103872</v>
      </c>
      <c r="V351" s="11">
        <v>1210460173</v>
      </c>
      <c r="W351" s="11">
        <v>-955004592</v>
      </c>
      <c r="X351" s="11">
        <v>-28997828</v>
      </c>
      <c r="Y351" s="11">
        <v>-29939011</v>
      </c>
      <c r="Z351" s="11">
        <v>-156483767</v>
      </c>
      <c r="AA351" s="11">
        <v>-40034975</v>
      </c>
      <c r="AB351" s="11" t="s">
        <v>12</v>
      </c>
      <c r="AC351" s="11"/>
      <c r="AD351" s="11" t="s">
        <v>28</v>
      </c>
      <c r="AE351" s="11">
        <v>1404600000</v>
      </c>
      <c r="AF351" s="11">
        <v>-194139827</v>
      </c>
      <c r="AG351" s="11">
        <v>1210460173</v>
      </c>
      <c r="AH351" s="11">
        <v>3521367842</v>
      </c>
      <c r="AI351" s="11">
        <v>-4476372433</v>
      </c>
      <c r="AJ351" s="11">
        <v>-955004592</v>
      </c>
      <c r="AK351" s="11">
        <v>4349708656</v>
      </c>
      <c r="AL351" s="11">
        <v>-4378706484</v>
      </c>
      <c r="AM351" s="11">
        <v>-28997828</v>
      </c>
      <c r="AN351" s="11">
        <v>12493895322</v>
      </c>
      <c r="AO351" s="11">
        <v>-12523834333</v>
      </c>
      <c r="AP351" s="11">
        <v>-29939011</v>
      </c>
      <c r="AQ351" s="11">
        <v>94939000</v>
      </c>
      <c r="AR351" s="11">
        <v>-251422767</v>
      </c>
      <c r="AS351" s="11">
        <v>-156483767</v>
      </c>
      <c r="AT351" s="11">
        <v>820593053</v>
      </c>
      <c r="AU351" s="11">
        <v>-860628028</v>
      </c>
      <c r="AV351" s="11">
        <v>-40034975</v>
      </c>
    </row>
    <row r="352" spans="1:48" x14ac:dyDescent="0.2">
      <c r="A352" s="8">
        <f>DATE(C352,F352,E352)</f>
        <v>38533</v>
      </c>
      <c r="B352" s="7" t="s">
        <v>29</v>
      </c>
      <c r="C352" s="9">
        <v>2005</v>
      </c>
      <c r="D352" s="10">
        <f t="shared" si="15"/>
        <v>2</v>
      </c>
      <c r="E352" s="7">
        <f t="shared" si="16"/>
        <v>30</v>
      </c>
      <c r="F352" s="7">
        <f t="shared" si="17"/>
        <v>6</v>
      </c>
      <c r="G352" s="7" t="s">
        <v>165</v>
      </c>
      <c r="H352" s="11">
        <v>458286354</v>
      </c>
      <c r="I352" s="11">
        <v>3718038462</v>
      </c>
      <c r="J352" s="11">
        <v>1685208295</v>
      </c>
      <c r="K352" s="11">
        <v>12634074330</v>
      </c>
      <c r="L352" s="11">
        <v>216809478</v>
      </c>
      <c r="M352" s="11">
        <v>910155529</v>
      </c>
      <c r="N352" s="11">
        <v>19622572448</v>
      </c>
      <c r="O352" s="11">
        <v>81243700</v>
      </c>
      <c r="P352" s="11">
        <v>3724599542</v>
      </c>
      <c r="Q352" s="11">
        <v>1378305289</v>
      </c>
      <c r="R352" s="11">
        <v>13174652626</v>
      </c>
      <c r="S352" s="11">
        <v>132783463</v>
      </c>
      <c r="T352" s="11">
        <v>1130987828</v>
      </c>
      <c r="U352" s="11">
        <v>19622572448</v>
      </c>
      <c r="V352" s="11">
        <v>377042654</v>
      </c>
      <c r="W352" s="11">
        <v>-6561080</v>
      </c>
      <c r="X352" s="11">
        <v>306903006</v>
      </c>
      <c r="Y352" s="11">
        <v>-540578295</v>
      </c>
      <c r="Z352" s="11">
        <v>84026015</v>
      </c>
      <c r="AA352" s="11">
        <v>-220832300</v>
      </c>
      <c r="AB352" s="11" t="s">
        <v>12</v>
      </c>
      <c r="AC352" s="11"/>
      <c r="AD352" s="11" t="s">
        <v>29</v>
      </c>
      <c r="AE352" s="11">
        <v>458286354</v>
      </c>
      <c r="AF352" s="11">
        <v>-81243700</v>
      </c>
      <c r="AG352" s="11">
        <v>377042654</v>
      </c>
      <c r="AH352" s="11">
        <v>3718038462</v>
      </c>
      <c r="AI352" s="11">
        <v>-3724599542</v>
      </c>
      <c r="AJ352" s="11">
        <v>-6561080</v>
      </c>
      <c r="AK352" s="11">
        <v>1685208295</v>
      </c>
      <c r="AL352" s="11">
        <v>-1378305289</v>
      </c>
      <c r="AM352" s="11">
        <v>306903006</v>
      </c>
      <c r="AN352" s="11">
        <v>12634074330</v>
      </c>
      <c r="AO352" s="11">
        <v>-13174652626</v>
      </c>
      <c r="AP352" s="11">
        <v>-540578295</v>
      </c>
      <c r="AQ352" s="11">
        <v>216809478</v>
      </c>
      <c r="AR352" s="11">
        <v>-132783463</v>
      </c>
      <c r="AS352" s="11">
        <v>84026015</v>
      </c>
      <c r="AT352" s="11">
        <v>910155529</v>
      </c>
      <c r="AU352" s="11">
        <v>-1130987828</v>
      </c>
      <c r="AV352" s="11">
        <v>-220832300</v>
      </c>
    </row>
    <row r="353" spans="1:48" x14ac:dyDescent="0.2">
      <c r="A353" s="8">
        <f>DATE(C353,F353,E353)</f>
        <v>38625</v>
      </c>
      <c r="B353" s="7" t="s">
        <v>30</v>
      </c>
      <c r="C353" s="9">
        <v>2005</v>
      </c>
      <c r="D353" s="10">
        <f t="shared" si="15"/>
        <v>3</v>
      </c>
      <c r="E353" s="7">
        <f t="shared" si="16"/>
        <v>30</v>
      </c>
      <c r="F353" s="7">
        <f t="shared" si="17"/>
        <v>9</v>
      </c>
      <c r="G353" s="7" t="s">
        <v>165</v>
      </c>
      <c r="H353" s="11">
        <v>771335000</v>
      </c>
      <c r="I353" s="11">
        <v>9088852393</v>
      </c>
      <c r="J353" s="11">
        <v>3348747900</v>
      </c>
      <c r="K353" s="11">
        <v>16567924995</v>
      </c>
      <c r="L353" s="11">
        <v>170123150</v>
      </c>
      <c r="M353" s="11">
        <v>990855467</v>
      </c>
      <c r="N353" s="11">
        <v>30937838904</v>
      </c>
      <c r="O353" s="11">
        <v>619784333</v>
      </c>
      <c r="P353" s="11">
        <v>4836302686</v>
      </c>
      <c r="Q353" s="11">
        <v>5067304247</v>
      </c>
      <c r="R353" s="11">
        <v>18292253005</v>
      </c>
      <c r="S353" s="11">
        <v>170525000</v>
      </c>
      <c r="T353" s="11">
        <v>1951669632</v>
      </c>
      <c r="U353" s="11">
        <v>30937838904</v>
      </c>
      <c r="V353" s="11">
        <v>151550667</v>
      </c>
      <c r="W353" s="11">
        <v>4252549707</v>
      </c>
      <c r="X353" s="11">
        <v>-1718556348</v>
      </c>
      <c r="Y353" s="11">
        <v>-1724328011</v>
      </c>
      <c r="Z353" s="11">
        <v>-401850</v>
      </c>
      <c r="AA353" s="11">
        <v>-960814165</v>
      </c>
      <c r="AB353" s="11" t="s">
        <v>12</v>
      </c>
      <c r="AC353" s="11"/>
      <c r="AD353" s="11" t="s">
        <v>30</v>
      </c>
      <c r="AE353" s="11">
        <v>771335000</v>
      </c>
      <c r="AF353" s="11">
        <v>-619784333</v>
      </c>
      <c r="AG353" s="11">
        <v>151550667</v>
      </c>
      <c r="AH353" s="11">
        <v>9088852393</v>
      </c>
      <c r="AI353" s="11">
        <v>-4836302686</v>
      </c>
      <c r="AJ353" s="11">
        <v>4252549707</v>
      </c>
      <c r="AK353" s="11">
        <v>3348747900</v>
      </c>
      <c r="AL353" s="11">
        <v>-5067304247</v>
      </c>
      <c r="AM353" s="11">
        <v>-1718556348</v>
      </c>
      <c r="AN353" s="11">
        <v>16567924995</v>
      </c>
      <c r="AO353" s="11">
        <v>-18292253005</v>
      </c>
      <c r="AP353" s="11">
        <v>-1724328011</v>
      </c>
      <c r="AQ353" s="11">
        <v>170123150</v>
      </c>
      <c r="AR353" s="11">
        <v>-170525000</v>
      </c>
      <c r="AS353" s="11">
        <v>-401850</v>
      </c>
      <c r="AT353" s="11">
        <v>990855467</v>
      </c>
      <c r="AU353" s="11">
        <v>-1951669632</v>
      </c>
      <c r="AV353" s="11">
        <v>-960814165</v>
      </c>
    </row>
    <row r="354" spans="1:48" x14ac:dyDescent="0.2">
      <c r="A354" s="8">
        <f>DATE(C354,F354,E354)</f>
        <v>38717</v>
      </c>
      <c r="B354" s="7" t="s">
        <v>31</v>
      </c>
      <c r="C354" s="9">
        <v>2005</v>
      </c>
      <c r="D354" s="10">
        <f t="shared" si="15"/>
        <v>4</v>
      </c>
      <c r="E354" s="7">
        <f t="shared" si="16"/>
        <v>31</v>
      </c>
      <c r="F354" s="7">
        <f t="shared" si="17"/>
        <v>12</v>
      </c>
      <c r="G354" s="7" t="s">
        <v>165</v>
      </c>
      <c r="H354" s="11">
        <v>792568894</v>
      </c>
      <c r="I354" s="11">
        <v>5148105183</v>
      </c>
      <c r="J354" s="11">
        <v>3419552975</v>
      </c>
      <c r="K354" s="11">
        <v>16201150818</v>
      </c>
      <c r="L354" s="11">
        <v>139950100</v>
      </c>
      <c r="M354" s="11">
        <v>1046106658</v>
      </c>
      <c r="N354" s="11">
        <v>26747434628</v>
      </c>
      <c r="O354" s="11">
        <v>1627912098</v>
      </c>
      <c r="P354" s="11">
        <v>6744514331</v>
      </c>
      <c r="Q354" s="11">
        <v>2454118340</v>
      </c>
      <c r="R354" s="11">
        <v>14157529488</v>
      </c>
      <c r="S354" s="11">
        <v>249537163</v>
      </c>
      <c r="T354" s="11">
        <v>1513823209</v>
      </c>
      <c r="U354" s="11">
        <v>26747434628</v>
      </c>
      <c r="V354" s="11">
        <v>-835343204</v>
      </c>
      <c r="W354" s="11">
        <v>-1596409148</v>
      </c>
      <c r="X354" s="11">
        <v>965434636</v>
      </c>
      <c r="Y354" s="11">
        <v>2043621330</v>
      </c>
      <c r="Z354" s="11">
        <v>-109587063</v>
      </c>
      <c r="AA354" s="11">
        <v>-467716551</v>
      </c>
      <c r="AB354" s="11" t="s">
        <v>12</v>
      </c>
      <c r="AC354" s="11"/>
      <c r="AD354" s="11" t="s">
        <v>31</v>
      </c>
      <c r="AE354" s="11">
        <v>792568894</v>
      </c>
      <c r="AF354" s="11">
        <v>-1627912098</v>
      </c>
      <c r="AG354" s="11">
        <v>-835343204</v>
      </c>
      <c r="AH354" s="11">
        <v>5148105183</v>
      </c>
      <c r="AI354" s="11">
        <v>-6744514331</v>
      </c>
      <c r="AJ354" s="11">
        <v>-1596409148</v>
      </c>
      <c r="AK354" s="11">
        <v>3419552975</v>
      </c>
      <c r="AL354" s="11">
        <v>-2454118340</v>
      </c>
      <c r="AM354" s="11">
        <v>965434636</v>
      </c>
      <c r="AN354" s="11">
        <v>16201150818</v>
      </c>
      <c r="AO354" s="11">
        <v>-14157529488</v>
      </c>
      <c r="AP354" s="11">
        <v>2043621330</v>
      </c>
      <c r="AQ354" s="11">
        <v>139950100</v>
      </c>
      <c r="AR354" s="11">
        <v>-249537163</v>
      </c>
      <c r="AS354" s="11">
        <v>-109587063</v>
      </c>
      <c r="AT354" s="11">
        <v>1046106658</v>
      </c>
      <c r="AU354" s="11">
        <v>-1513823209</v>
      </c>
      <c r="AV354" s="11">
        <v>-467716551</v>
      </c>
    </row>
    <row r="355" spans="1:48" x14ac:dyDescent="0.2">
      <c r="A355" s="8">
        <f>DATE(C355,F355,E355)</f>
        <v>38807</v>
      </c>
      <c r="B355" s="7" t="s">
        <v>32</v>
      </c>
      <c r="C355" s="9">
        <v>2006</v>
      </c>
      <c r="D355" s="10">
        <f t="shared" si="15"/>
        <v>1</v>
      </c>
      <c r="E355" s="7">
        <f t="shared" si="16"/>
        <v>31</v>
      </c>
      <c r="F355" s="7">
        <f t="shared" si="17"/>
        <v>3</v>
      </c>
      <c r="G355" s="7" t="s">
        <v>165</v>
      </c>
      <c r="H355" s="11">
        <v>3355417214</v>
      </c>
      <c r="I355" s="11">
        <v>7249493822</v>
      </c>
      <c r="J355" s="11">
        <v>1973765445</v>
      </c>
      <c r="K355" s="11">
        <v>15276226502</v>
      </c>
      <c r="L355" s="11">
        <v>288147075</v>
      </c>
      <c r="M355" s="11">
        <v>613702127</v>
      </c>
      <c r="N355" s="11">
        <v>28756752186</v>
      </c>
      <c r="O355" s="11">
        <v>233148500</v>
      </c>
      <c r="P355" s="11">
        <v>3380084561</v>
      </c>
      <c r="Q355" s="11">
        <v>5359236983</v>
      </c>
      <c r="R355" s="11">
        <v>18238511600</v>
      </c>
      <c r="S355" s="11">
        <v>264829944</v>
      </c>
      <c r="T355" s="11">
        <v>1280940598</v>
      </c>
      <c r="U355" s="11">
        <v>28756752186</v>
      </c>
      <c r="V355" s="11">
        <v>3122268714</v>
      </c>
      <c r="W355" s="11">
        <v>3869409261</v>
      </c>
      <c r="X355" s="11">
        <v>-3385471537</v>
      </c>
      <c r="Y355" s="11">
        <v>-2962285098</v>
      </c>
      <c r="Z355" s="11">
        <v>23317131</v>
      </c>
      <c r="AA355" s="11">
        <v>-667238471</v>
      </c>
      <c r="AB355" s="11" t="s">
        <v>12</v>
      </c>
      <c r="AC355" s="11"/>
      <c r="AD355" s="11" t="s">
        <v>32</v>
      </c>
      <c r="AE355" s="11">
        <v>3355417214</v>
      </c>
      <c r="AF355" s="11">
        <v>-233148500</v>
      </c>
      <c r="AG355" s="11">
        <v>3122268714</v>
      </c>
      <c r="AH355" s="11">
        <v>7249493822</v>
      </c>
      <c r="AI355" s="11">
        <v>-3380084561</v>
      </c>
      <c r="AJ355" s="11">
        <v>3869409261</v>
      </c>
      <c r="AK355" s="11">
        <v>1973765445</v>
      </c>
      <c r="AL355" s="11">
        <v>-5359236983</v>
      </c>
      <c r="AM355" s="11">
        <v>-3385471537</v>
      </c>
      <c r="AN355" s="11">
        <v>15276226502</v>
      </c>
      <c r="AO355" s="11">
        <v>-18238511600</v>
      </c>
      <c r="AP355" s="11">
        <v>-2962285098</v>
      </c>
      <c r="AQ355" s="11">
        <v>288147075</v>
      </c>
      <c r="AR355" s="11">
        <v>-264829944</v>
      </c>
      <c r="AS355" s="11">
        <v>23317131</v>
      </c>
      <c r="AT355" s="11">
        <v>613702127</v>
      </c>
      <c r="AU355" s="11">
        <v>-1280940598</v>
      </c>
      <c r="AV355" s="11">
        <v>-667238471</v>
      </c>
    </row>
    <row r="356" spans="1:48" x14ac:dyDescent="0.2">
      <c r="A356" s="8">
        <f>DATE(C356,F356,E356)</f>
        <v>38898</v>
      </c>
      <c r="B356" s="7" t="s">
        <v>33</v>
      </c>
      <c r="C356" s="9">
        <v>2006</v>
      </c>
      <c r="D356" s="10">
        <f t="shared" si="15"/>
        <v>2</v>
      </c>
      <c r="E356" s="7">
        <f t="shared" si="16"/>
        <v>30</v>
      </c>
      <c r="F356" s="7">
        <f t="shared" si="17"/>
        <v>6</v>
      </c>
      <c r="G356" s="7" t="s">
        <v>165</v>
      </c>
      <c r="H356" s="11">
        <v>637486592</v>
      </c>
      <c r="I356" s="11">
        <v>6683921005</v>
      </c>
      <c r="J356" s="11">
        <v>1348706347</v>
      </c>
      <c r="K356" s="11">
        <v>12319377810</v>
      </c>
      <c r="L356" s="11">
        <v>303341080</v>
      </c>
      <c r="M356" s="11">
        <v>499480583</v>
      </c>
      <c r="N356" s="11">
        <v>21792313418</v>
      </c>
      <c r="O356" s="11">
        <v>1789690678</v>
      </c>
      <c r="P356" s="11">
        <v>3790182364</v>
      </c>
      <c r="Q356" s="11">
        <v>2053579361</v>
      </c>
      <c r="R356" s="11">
        <v>12700079650</v>
      </c>
      <c r="S356" s="11">
        <v>394161118</v>
      </c>
      <c r="T356" s="11">
        <v>1064620246</v>
      </c>
      <c r="U356" s="11">
        <v>21792313418</v>
      </c>
      <c r="V356" s="11">
        <v>-1152204086</v>
      </c>
      <c r="W356" s="11">
        <v>2893738641</v>
      </c>
      <c r="X356" s="11">
        <v>-704873014</v>
      </c>
      <c r="Y356" s="11">
        <v>-380701840</v>
      </c>
      <c r="Z356" s="11">
        <v>-90820038</v>
      </c>
      <c r="AA356" s="11">
        <v>-565139663</v>
      </c>
      <c r="AB356" s="11" t="s">
        <v>12</v>
      </c>
      <c r="AC356" s="11"/>
      <c r="AD356" s="11" t="s">
        <v>33</v>
      </c>
      <c r="AE356" s="11">
        <v>637486592</v>
      </c>
      <c r="AF356" s="11">
        <v>-1789690678</v>
      </c>
      <c r="AG356" s="11">
        <v>-1152204086</v>
      </c>
      <c r="AH356" s="11">
        <v>6683921005</v>
      </c>
      <c r="AI356" s="11">
        <v>-3790182364</v>
      </c>
      <c r="AJ356" s="11">
        <v>2893738641</v>
      </c>
      <c r="AK356" s="11">
        <v>1348706347</v>
      </c>
      <c r="AL356" s="11">
        <v>-2053579361</v>
      </c>
      <c r="AM356" s="11">
        <v>-704873014</v>
      </c>
      <c r="AN356" s="11">
        <v>12319377810</v>
      </c>
      <c r="AO356" s="11">
        <v>-12700079650</v>
      </c>
      <c r="AP356" s="11">
        <v>-380701840</v>
      </c>
      <c r="AQ356" s="11">
        <v>303341080</v>
      </c>
      <c r="AR356" s="11">
        <v>-394161118</v>
      </c>
      <c r="AS356" s="11">
        <v>-90820038</v>
      </c>
      <c r="AT356" s="11">
        <v>499480583</v>
      </c>
      <c r="AU356" s="11">
        <v>-1064620246</v>
      </c>
      <c r="AV356" s="11">
        <v>-565139663</v>
      </c>
    </row>
    <row r="357" spans="1:48" x14ac:dyDescent="0.2">
      <c r="A357" s="8">
        <f>DATE(C357,F357,E357)</f>
        <v>38990</v>
      </c>
      <c r="B357" s="7" t="s">
        <v>34</v>
      </c>
      <c r="C357" s="9">
        <v>2006</v>
      </c>
      <c r="D357" s="10">
        <f t="shared" si="15"/>
        <v>3</v>
      </c>
      <c r="E357" s="7">
        <f t="shared" si="16"/>
        <v>30</v>
      </c>
      <c r="F357" s="7">
        <f t="shared" si="17"/>
        <v>9</v>
      </c>
      <c r="G357" s="7" t="s">
        <v>165</v>
      </c>
      <c r="H357" s="11">
        <v>721387162</v>
      </c>
      <c r="I357" s="11">
        <v>5085901868</v>
      </c>
      <c r="J357" s="11">
        <v>2360076142</v>
      </c>
      <c r="K357" s="11">
        <v>10827814335</v>
      </c>
      <c r="L357" s="11">
        <v>169979034</v>
      </c>
      <c r="M357" s="11">
        <v>499775175</v>
      </c>
      <c r="N357" s="11">
        <v>19664933715</v>
      </c>
      <c r="O357" s="11">
        <v>128390000</v>
      </c>
      <c r="P357" s="11">
        <v>2911719387</v>
      </c>
      <c r="Q357" s="11">
        <v>1139301990</v>
      </c>
      <c r="R357" s="11">
        <v>13370091441</v>
      </c>
      <c r="S357" s="11">
        <v>386913625</v>
      </c>
      <c r="T357" s="11">
        <v>1728517273</v>
      </c>
      <c r="U357" s="11">
        <v>19664933715</v>
      </c>
      <c r="V357" s="11">
        <v>592997162</v>
      </c>
      <c r="W357" s="11">
        <v>2174182481</v>
      </c>
      <c r="X357" s="11">
        <v>1220774152</v>
      </c>
      <c r="Y357" s="11">
        <v>-2542277106</v>
      </c>
      <c r="Z357" s="11">
        <v>-216934591</v>
      </c>
      <c r="AA357" s="11">
        <v>-1228742098</v>
      </c>
      <c r="AB357" s="11" t="s">
        <v>12</v>
      </c>
      <c r="AC357" s="11"/>
      <c r="AD357" s="11" t="s">
        <v>34</v>
      </c>
      <c r="AE357" s="11">
        <v>721387162</v>
      </c>
      <c r="AF357" s="11">
        <v>-128390000</v>
      </c>
      <c r="AG357" s="11">
        <v>592997162</v>
      </c>
      <c r="AH357" s="11">
        <v>5085901868</v>
      </c>
      <c r="AI357" s="11">
        <v>-2911719387</v>
      </c>
      <c r="AJ357" s="11">
        <v>2174182481</v>
      </c>
      <c r="AK357" s="11">
        <v>2360076142</v>
      </c>
      <c r="AL357" s="11">
        <v>-1139301990</v>
      </c>
      <c r="AM357" s="11">
        <v>1220774152</v>
      </c>
      <c r="AN357" s="11">
        <v>10827814335</v>
      </c>
      <c r="AO357" s="11">
        <v>-13370091441</v>
      </c>
      <c r="AP357" s="11">
        <v>-2542277106</v>
      </c>
      <c r="AQ357" s="11">
        <v>169979034</v>
      </c>
      <c r="AR357" s="11">
        <v>-386913625</v>
      </c>
      <c r="AS357" s="11">
        <v>-216934591</v>
      </c>
      <c r="AT357" s="11">
        <v>499775175</v>
      </c>
      <c r="AU357" s="11">
        <v>-1728517273</v>
      </c>
      <c r="AV357" s="11">
        <v>-1228742098</v>
      </c>
    </row>
    <row r="358" spans="1:48" x14ac:dyDescent="0.2">
      <c r="A358" s="8">
        <f>DATE(C358,F358,E358)</f>
        <v>39082</v>
      </c>
      <c r="B358" s="7" t="s">
        <v>35</v>
      </c>
      <c r="C358" s="9">
        <v>2006</v>
      </c>
      <c r="D358" s="10">
        <f t="shared" si="15"/>
        <v>4</v>
      </c>
      <c r="E358" s="7">
        <f t="shared" si="16"/>
        <v>31</v>
      </c>
      <c r="F358" s="7">
        <f t="shared" si="17"/>
        <v>12</v>
      </c>
      <c r="G358" s="7" t="s">
        <v>165</v>
      </c>
      <c r="H358" s="11">
        <v>770398321</v>
      </c>
      <c r="I358" s="11">
        <v>14250043225</v>
      </c>
      <c r="J358" s="11">
        <v>3327844385</v>
      </c>
      <c r="K358" s="11">
        <v>10807385105</v>
      </c>
      <c r="L358" s="11">
        <v>107106668</v>
      </c>
      <c r="M358" s="11">
        <v>537303737</v>
      </c>
      <c r="N358" s="11">
        <v>29800081441</v>
      </c>
      <c r="O358" s="11">
        <v>1560593167</v>
      </c>
      <c r="P358" s="11">
        <v>9347508431</v>
      </c>
      <c r="Q358" s="11">
        <v>3510235474</v>
      </c>
      <c r="R358" s="11">
        <v>12924564454</v>
      </c>
      <c r="S358" s="11">
        <v>257792545</v>
      </c>
      <c r="T358" s="11">
        <v>2199387371</v>
      </c>
      <c r="U358" s="11">
        <v>29800081441</v>
      </c>
      <c r="V358" s="11">
        <v>-790194846</v>
      </c>
      <c r="W358" s="11">
        <v>4902534795</v>
      </c>
      <c r="X358" s="11">
        <v>-182391089</v>
      </c>
      <c r="Y358" s="11">
        <v>-2117179349</v>
      </c>
      <c r="Z358" s="11">
        <v>-150685877</v>
      </c>
      <c r="AA358" s="11">
        <v>-1662083634</v>
      </c>
      <c r="AB358" s="11" t="s">
        <v>12</v>
      </c>
      <c r="AC358" s="11"/>
      <c r="AD358" s="11" t="s">
        <v>35</v>
      </c>
      <c r="AE358" s="11">
        <v>770398321</v>
      </c>
      <c r="AF358" s="11">
        <v>-1560593167</v>
      </c>
      <c r="AG358" s="11">
        <v>-790194846</v>
      </c>
      <c r="AH358" s="11">
        <v>14250043225</v>
      </c>
      <c r="AI358" s="11">
        <v>-9347508431</v>
      </c>
      <c r="AJ358" s="11">
        <v>4902534795</v>
      </c>
      <c r="AK358" s="11">
        <v>3327844385</v>
      </c>
      <c r="AL358" s="11">
        <v>-3510235474</v>
      </c>
      <c r="AM358" s="11">
        <v>-182391089</v>
      </c>
      <c r="AN358" s="11">
        <v>10807385105</v>
      </c>
      <c r="AO358" s="11">
        <v>-12924564454</v>
      </c>
      <c r="AP358" s="11">
        <v>-2117179349</v>
      </c>
      <c r="AQ358" s="11">
        <v>107106668</v>
      </c>
      <c r="AR358" s="11">
        <v>-257792545</v>
      </c>
      <c r="AS358" s="11">
        <v>-150685877</v>
      </c>
      <c r="AT358" s="11">
        <v>537303737</v>
      </c>
      <c r="AU358" s="11">
        <v>-2199387371</v>
      </c>
      <c r="AV358" s="11">
        <v>-1662083634</v>
      </c>
    </row>
    <row r="359" spans="1:48" x14ac:dyDescent="0.2">
      <c r="A359" s="8">
        <f>DATE(C359,F359,E359)</f>
        <v>39172</v>
      </c>
      <c r="B359" s="7" t="s">
        <v>36</v>
      </c>
      <c r="C359" s="9">
        <v>2007</v>
      </c>
      <c r="D359" s="10">
        <f t="shared" si="15"/>
        <v>1</v>
      </c>
      <c r="E359" s="7">
        <f t="shared" si="16"/>
        <v>31</v>
      </c>
      <c r="F359" s="7">
        <f t="shared" si="17"/>
        <v>3</v>
      </c>
      <c r="G359" s="7" t="s">
        <v>165</v>
      </c>
      <c r="H359" s="11">
        <v>2491959653</v>
      </c>
      <c r="I359" s="11">
        <v>6090559455</v>
      </c>
      <c r="J359" s="11">
        <v>1295334831</v>
      </c>
      <c r="K359" s="11">
        <v>11990885673</v>
      </c>
      <c r="L359" s="11">
        <v>214708837</v>
      </c>
      <c r="M359" s="11">
        <v>354558500</v>
      </c>
      <c r="N359" s="11">
        <v>22438006949</v>
      </c>
      <c r="O359" s="11">
        <v>265736040</v>
      </c>
      <c r="P359" s="11">
        <v>4224969342</v>
      </c>
      <c r="Q359" s="11">
        <v>2160416112</v>
      </c>
      <c r="R359" s="11">
        <v>13472585017</v>
      </c>
      <c r="S359" s="11">
        <v>647531858</v>
      </c>
      <c r="T359" s="11">
        <v>1666768580</v>
      </c>
      <c r="U359" s="11">
        <v>22438006949</v>
      </c>
      <c r="V359" s="11">
        <v>2226223613</v>
      </c>
      <c r="W359" s="11">
        <v>1865590112</v>
      </c>
      <c r="X359" s="11">
        <v>-865081281</v>
      </c>
      <c r="Y359" s="11">
        <v>-1481699344</v>
      </c>
      <c r="Z359" s="11">
        <v>-432823021</v>
      </c>
      <c r="AA359" s="11">
        <v>-1312210080</v>
      </c>
      <c r="AB359" s="11" t="s">
        <v>12</v>
      </c>
      <c r="AC359" s="11"/>
      <c r="AD359" s="11" t="s">
        <v>36</v>
      </c>
      <c r="AE359" s="11">
        <v>2491959653</v>
      </c>
      <c r="AF359" s="11">
        <v>-265736040</v>
      </c>
      <c r="AG359" s="11">
        <v>2226223613</v>
      </c>
      <c r="AH359" s="11">
        <v>6090559455</v>
      </c>
      <c r="AI359" s="11">
        <v>-4224969342</v>
      </c>
      <c r="AJ359" s="11">
        <v>1865590112</v>
      </c>
      <c r="AK359" s="11">
        <v>1295334831</v>
      </c>
      <c r="AL359" s="11">
        <v>-2160416112</v>
      </c>
      <c r="AM359" s="11">
        <v>-865081281</v>
      </c>
      <c r="AN359" s="11">
        <v>11990885673</v>
      </c>
      <c r="AO359" s="11">
        <v>-13472585017</v>
      </c>
      <c r="AP359" s="11">
        <v>-1481699344</v>
      </c>
      <c r="AQ359" s="11">
        <v>214708837</v>
      </c>
      <c r="AR359" s="11">
        <v>-647531858</v>
      </c>
      <c r="AS359" s="11">
        <v>-432823021</v>
      </c>
      <c r="AT359" s="11">
        <v>354558500</v>
      </c>
      <c r="AU359" s="11">
        <v>-1666768580</v>
      </c>
      <c r="AV359" s="11">
        <v>-1312210080</v>
      </c>
    </row>
    <row r="360" spans="1:48" x14ac:dyDescent="0.2">
      <c r="A360" s="8">
        <f>DATE(C360,F360,E360)</f>
        <v>39263</v>
      </c>
      <c r="B360" s="7" t="s">
        <v>37</v>
      </c>
      <c r="C360" s="9">
        <v>2007</v>
      </c>
      <c r="D360" s="10">
        <f t="shared" si="15"/>
        <v>2</v>
      </c>
      <c r="E360" s="7">
        <f t="shared" si="16"/>
        <v>30</v>
      </c>
      <c r="F360" s="7">
        <f t="shared" si="17"/>
        <v>6</v>
      </c>
      <c r="G360" s="7" t="s">
        <v>165</v>
      </c>
      <c r="H360" s="11">
        <v>1134554205</v>
      </c>
      <c r="I360" s="11">
        <v>5083613121</v>
      </c>
      <c r="J360" s="11">
        <v>1763232966</v>
      </c>
      <c r="K360" s="11">
        <v>12836500083</v>
      </c>
      <c r="L360" s="11">
        <v>145230200</v>
      </c>
      <c r="M360" s="11">
        <v>273705133</v>
      </c>
      <c r="N360" s="11">
        <v>21236835709</v>
      </c>
      <c r="O360" s="11">
        <v>247525000</v>
      </c>
      <c r="P360" s="11">
        <v>3640375682</v>
      </c>
      <c r="Q360" s="11">
        <v>1656950753</v>
      </c>
      <c r="R360" s="11">
        <v>14218830297</v>
      </c>
      <c r="S360" s="11">
        <v>235019500</v>
      </c>
      <c r="T360" s="11">
        <v>1238134477</v>
      </c>
      <c r="U360" s="11">
        <v>21236835709</v>
      </c>
      <c r="V360" s="11">
        <v>887029205</v>
      </c>
      <c r="W360" s="11">
        <v>1443237438</v>
      </c>
      <c r="X360" s="11">
        <v>106282214</v>
      </c>
      <c r="Y360" s="11">
        <v>-1382330214</v>
      </c>
      <c r="Z360" s="11">
        <v>-89789300</v>
      </c>
      <c r="AA360" s="11">
        <v>-964429344</v>
      </c>
      <c r="AB360" s="11" t="s">
        <v>12</v>
      </c>
      <c r="AC360" s="11"/>
      <c r="AD360" s="11" t="s">
        <v>37</v>
      </c>
      <c r="AE360" s="11">
        <v>1134554205</v>
      </c>
      <c r="AF360" s="11">
        <v>-247525000</v>
      </c>
      <c r="AG360" s="11">
        <v>887029205</v>
      </c>
      <c r="AH360" s="11">
        <v>5083613121</v>
      </c>
      <c r="AI360" s="11">
        <v>-3640375682</v>
      </c>
      <c r="AJ360" s="11">
        <v>1443237438</v>
      </c>
      <c r="AK360" s="11">
        <v>1763232966</v>
      </c>
      <c r="AL360" s="11">
        <v>-1656950753</v>
      </c>
      <c r="AM360" s="11">
        <v>106282214</v>
      </c>
      <c r="AN360" s="11">
        <v>12836500083</v>
      </c>
      <c r="AO360" s="11">
        <v>-14218830297</v>
      </c>
      <c r="AP360" s="11">
        <v>-1382330214</v>
      </c>
      <c r="AQ360" s="11">
        <v>145230200</v>
      </c>
      <c r="AR360" s="11">
        <v>-235019500</v>
      </c>
      <c r="AS360" s="11">
        <v>-89789300</v>
      </c>
      <c r="AT360" s="11">
        <v>273705133</v>
      </c>
      <c r="AU360" s="11">
        <v>-1238134477</v>
      </c>
      <c r="AV360" s="11">
        <v>-964429344</v>
      </c>
    </row>
    <row r="361" spans="1:48" x14ac:dyDescent="0.2">
      <c r="A361" s="8">
        <f>DATE(C361,F361,E361)</f>
        <v>39355</v>
      </c>
      <c r="B361" s="7" t="s">
        <v>38</v>
      </c>
      <c r="C361" s="9">
        <v>2007</v>
      </c>
      <c r="D361" s="10">
        <f t="shared" si="15"/>
        <v>3</v>
      </c>
      <c r="E361" s="7">
        <f t="shared" si="16"/>
        <v>30</v>
      </c>
      <c r="F361" s="7">
        <f t="shared" si="17"/>
        <v>9</v>
      </c>
      <c r="G361" s="7" t="s">
        <v>165</v>
      </c>
      <c r="H361" s="11">
        <v>962896523</v>
      </c>
      <c r="I361" s="11">
        <v>9106271206</v>
      </c>
      <c r="J361" s="11">
        <v>1230812566</v>
      </c>
      <c r="K361" s="11">
        <v>12562345302</v>
      </c>
      <c r="L361" s="11">
        <v>476218729</v>
      </c>
      <c r="M361" s="11">
        <v>238118500</v>
      </c>
      <c r="N361" s="11">
        <v>24576662826</v>
      </c>
      <c r="O361" s="11">
        <v>541322647</v>
      </c>
      <c r="P361" s="11">
        <v>3371290577</v>
      </c>
      <c r="Q361" s="11">
        <v>3298900358</v>
      </c>
      <c r="R361" s="11">
        <v>16070462677</v>
      </c>
      <c r="S361" s="11">
        <v>98581392</v>
      </c>
      <c r="T361" s="11">
        <v>1196105175</v>
      </c>
      <c r="U361" s="11">
        <v>24576662826</v>
      </c>
      <c r="V361" s="11">
        <v>421573876</v>
      </c>
      <c r="W361" s="11">
        <v>5734980629</v>
      </c>
      <c r="X361" s="11">
        <v>-2068087792</v>
      </c>
      <c r="Y361" s="11">
        <v>-3508117375</v>
      </c>
      <c r="Z361" s="11">
        <v>377637338</v>
      </c>
      <c r="AA361" s="11">
        <v>-957986675</v>
      </c>
      <c r="AB361" s="11" t="s">
        <v>12</v>
      </c>
      <c r="AC361" s="11"/>
      <c r="AD361" s="11" t="s">
        <v>38</v>
      </c>
      <c r="AE361" s="11">
        <v>962896523</v>
      </c>
      <c r="AF361" s="11">
        <v>-541322647</v>
      </c>
      <c r="AG361" s="11">
        <v>421573876</v>
      </c>
      <c r="AH361" s="11">
        <v>9106271206</v>
      </c>
      <c r="AI361" s="11">
        <v>-3371290577</v>
      </c>
      <c r="AJ361" s="11">
        <v>5734980629</v>
      </c>
      <c r="AK361" s="11">
        <v>1230812566</v>
      </c>
      <c r="AL361" s="11">
        <v>-3298900358</v>
      </c>
      <c r="AM361" s="11">
        <v>-2068087792</v>
      </c>
      <c r="AN361" s="11">
        <v>12562345302</v>
      </c>
      <c r="AO361" s="11">
        <v>-16070462677</v>
      </c>
      <c r="AP361" s="11">
        <v>-3508117375</v>
      </c>
      <c r="AQ361" s="11">
        <v>476218729</v>
      </c>
      <c r="AR361" s="11">
        <v>-98581392</v>
      </c>
      <c r="AS361" s="11">
        <v>377637338</v>
      </c>
      <c r="AT361" s="11">
        <v>238118500</v>
      </c>
      <c r="AU361" s="11">
        <v>-1196105175</v>
      </c>
      <c r="AV361" s="11">
        <v>-957986675</v>
      </c>
    </row>
    <row r="362" spans="1:48" x14ac:dyDescent="0.2">
      <c r="A362" s="8">
        <f>DATE(C362,F362,E362)</f>
        <v>39447</v>
      </c>
      <c r="B362" s="7" t="s">
        <v>39</v>
      </c>
      <c r="C362" s="9">
        <v>2007</v>
      </c>
      <c r="D362" s="10">
        <f t="shared" si="15"/>
        <v>4</v>
      </c>
      <c r="E362" s="7">
        <f t="shared" si="16"/>
        <v>31</v>
      </c>
      <c r="F362" s="7">
        <f t="shared" si="17"/>
        <v>12</v>
      </c>
      <c r="G362" s="7" t="s">
        <v>165</v>
      </c>
      <c r="H362" s="11">
        <v>609239836</v>
      </c>
      <c r="I362" s="11">
        <v>24154516774</v>
      </c>
      <c r="J362" s="11">
        <v>573266600</v>
      </c>
      <c r="K362" s="11">
        <v>10465955172</v>
      </c>
      <c r="L362" s="11">
        <v>235794825</v>
      </c>
      <c r="M362" s="11">
        <v>324367362</v>
      </c>
      <c r="N362" s="11">
        <v>36363140569</v>
      </c>
      <c r="O362" s="11">
        <v>395132678</v>
      </c>
      <c r="P362" s="11">
        <v>3075863537</v>
      </c>
      <c r="Q362" s="11">
        <v>21614278841</v>
      </c>
      <c r="R362" s="11">
        <v>10146307205</v>
      </c>
      <c r="S362" s="11">
        <v>138430000</v>
      </c>
      <c r="T362" s="11">
        <v>993128308</v>
      </c>
      <c r="U362" s="11">
        <v>36363140569</v>
      </c>
      <c r="V362" s="11">
        <v>214107158</v>
      </c>
      <c r="W362" s="11">
        <v>21078653237</v>
      </c>
      <c r="X362" s="11">
        <v>-21041012241</v>
      </c>
      <c r="Y362" s="11">
        <v>319647967</v>
      </c>
      <c r="Z362" s="11">
        <v>97364825</v>
      </c>
      <c r="AA362" s="11">
        <v>-668760946</v>
      </c>
      <c r="AB362" s="11" t="s">
        <v>12</v>
      </c>
      <c r="AC362" s="11"/>
      <c r="AD362" s="11" t="s">
        <v>39</v>
      </c>
      <c r="AE362" s="11">
        <v>609239836</v>
      </c>
      <c r="AF362" s="11">
        <v>-395132678</v>
      </c>
      <c r="AG362" s="11">
        <v>214107158</v>
      </c>
      <c r="AH362" s="11">
        <v>24154516774</v>
      </c>
      <c r="AI362" s="11">
        <v>-3075863537</v>
      </c>
      <c r="AJ362" s="11">
        <v>21078653237</v>
      </c>
      <c r="AK362" s="11">
        <v>573266600</v>
      </c>
      <c r="AL362" s="11">
        <v>-21614278841</v>
      </c>
      <c r="AM362" s="11">
        <v>-21041012241</v>
      </c>
      <c r="AN362" s="11">
        <v>10465955172</v>
      </c>
      <c r="AO362" s="11">
        <v>-10146307205</v>
      </c>
      <c r="AP362" s="11">
        <v>319647967</v>
      </c>
      <c r="AQ362" s="11">
        <v>235794825</v>
      </c>
      <c r="AR362" s="11">
        <v>-138430000</v>
      </c>
      <c r="AS362" s="11">
        <v>97364825</v>
      </c>
      <c r="AT362" s="11">
        <v>324367362</v>
      </c>
      <c r="AU362" s="11">
        <v>-993128308</v>
      </c>
      <c r="AV362" s="11">
        <v>-668760946</v>
      </c>
    </row>
    <row r="363" spans="1:48" x14ac:dyDescent="0.2">
      <c r="A363" s="8">
        <f>DATE(C363,F363,E363)</f>
        <v>39538</v>
      </c>
      <c r="B363" s="7" t="s">
        <v>40</v>
      </c>
      <c r="C363" s="9">
        <v>2008</v>
      </c>
      <c r="D363" s="10">
        <f t="shared" si="15"/>
        <v>1</v>
      </c>
      <c r="E363" s="7">
        <f t="shared" si="16"/>
        <v>31</v>
      </c>
      <c r="F363" s="7">
        <f t="shared" si="17"/>
        <v>3</v>
      </c>
      <c r="G363" s="7" t="s">
        <v>165</v>
      </c>
      <c r="H363" s="11">
        <v>739808009</v>
      </c>
      <c r="I363" s="11">
        <v>5495088891</v>
      </c>
      <c r="J363" s="11">
        <v>779801500</v>
      </c>
      <c r="K363" s="11">
        <v>7182929316</v>
      </c>
      <c r="L363" s="11">
        <v>102933217</v>
      </c>
      <c r="M363" s="11">
        <v>195052587</v>
      </c>
      <c r="N363" s="11">
        <v>14495613520</v>
      </c>
      <c r="O363" s="11">
        <v>278338915</v>
      </c>
      <c r="P363" s="11">
        <v>2076981614</v>
      </c>
      <c r="Q363" s="11">
        <v>2940222495</v>
      </c>
      <c r="R363" s="11">
        <v>8053110676</v>
      </c>
      <c r="S363" s="11">
        <v>235863333</v>
      </c>
      <c r="T363" s="11">
        <v>911096486</v>
      </c>
      <c r="U363" s="11">
        <v>14495613520</v>
      </c>
      <c r="V363" s="11">
        <v>461469093</v>
      </c>
      <c r="W363" s="11">
        <v>3418107277</v>
      </c>
      <c r="X363" s="11">
        <v>-2160420995</v>
      </c>
      <c r="Y363" s="11">
        <v>-870181360</v>
      </c>
      <c r="Z363" s="11">
        <v>-132930117</v>
      </c>
      <c r="AA363" s="11">
        <v>-716043899</v>
      </c>
      <c r="AB363" s="11" t="s">
        <v>12</v>
      </c>
      <c r="AC363" s="11"/>
      <c r="AD363" s="11" t="s">
        <v>40</v>
      </c>
      <c r="AE363" s="11">
        <v>739808009</v>
      </c>
      <c r="AF363" s="11">
        <v>-278338915</v>
      </c>
      <c r="AG363" s="11">
        <v>461469093</v>
      </c>
      <c r="AH363" s="11">
        <v>5495088891</v>
      </c>
      <c r="AI363" s="11">
        <v>-2076981614</v>
      </c>
      <c r="AJ363" s="11">
        <v>3418107277</v>
      </c>
      <c r="AK363" s="11">
        <v>779801500</v>
      </c>
      <c r="AL363" s="11">
        <v>-2940222495</v>
      </c>
      <c r="AM363" s="11">
        <v>-2160420995</v>
      </c>
      <c r="AN363" s="11">
        <v>7182929316</v>
      </c>
      <c r="AO363" s="11">
        <v>-8053110676</v>
      </c>
      <c r="AP363" s="11">
        <v>-870181360</v>
      </c>
      <c r="AQ363" s="11">
        <v>102933217</v>
      </c>
      <c r="AR363" s="11">
        <v>-235863333</v>
      </c>
      <c r="AS363" s="11">
        <v>-132930117</v>
      </c>
      <c r="AT363" s="11">
        <v>195052587</v>
      </c>
      <c r="AU363" s="11">
        <v>-911096486</v>
      </c>
      <c r="AV363" s="11">
        <v>-716043899</v>
      </c>
    </row>
    <row r="364" spans="1:48" x14ac:dyDescent="0.2">
      <c r="A364" s="8">
        <f>DATE(C364,F364,E364)</f>
        <v>39629</v>
      </c>
      <c r="B364" s="7" t="s">
        <v>41</v>
      </c>
      <c r="C364" s="9">
        <v>2008</v>
      </c>
      <c r="D364" s="10">
        <f t="shared" si="15"/>
        <v>2</v>
      </c>
      <c r="E364" s="7">
        <f t="shared" si="16"/>
        <v>30</v>
      </c>
      <c r="F364" s="7">
        <f t="shared" si="17"/>
        <v>6</v>
      </c>
      <c r="G364" s="7" t="s">
        <v>165</v>
      </c>
      <c r="H364" s="11">
        <v>601993193</v>
      </c>
      <c r="I364" s="11">
        <v>2334060801</v>
      </c>
      <c r="J364" s="11">
        <v>1287294781</v>
      </c>
      <c r="K364" s="11">
        <v>6284637926</v>
      </c>
      <c r="L364" s="11">
        <v>199429199</v>
      </c>
      <c r="M364" s="11">
        <v>215811000</v>
      </c>
      <c r="N364" s="11">
        <v>10923226900</v>
      </c>
      <c r="O364" s="11">
        <v>193362185</v>
      </c>
      <c r="P364" s="11">
        <v>2099782246</v>
      </c>
      <c r="Q364" s="11">
        <v>2326230693</v>
      </c>
      <c r="R364" s="11">
        <v>5332927081</v>
      </c>
      <c r="S364" s="11">
        <v>33470000</v>
      </c>
      <c r="T364" s="11">
        <v>937454695</v>
      </c>
      <c r="U364" s="11">
        <v>10923226900</v>
      </c>
      <c r="V364" s="11">
        <v>408631008</v>
      </c>
      <c r="W364" s="11">
        <v>234278555</v>
      </c>
      <c r="X364" s="11">
        <v>-1038935911</v>
      </c>
      <c r="Y364" s="11">
        <v>951710844</v>
      </c>
      <c r="Z364" s="11">
        <v>165959199</v>
      </c>
      <c r="AA364" s="11">
        <v>-721643695</v>
      </c>
      <c r="AB364" s="11" t="s">
        <v>12</v>
      </c>
      <c r="AC364" s="11"/>
      <c r="AD364" s="11" t="s">
        <v>41</v>
      </c>
      <c r="AE364" s="11">
        <v>601993193</v>
      </c>
      <c r="AF364" s="11">
        <v>-193362185</v>
      </c>
      <c r="AG364" s="11">
        <v>408631008</v>
      </c>
      <c r="AH364" s="11">
        <v>2334060801</v>
      </c>
      <c r="AI364" s="11">
        <v>-2099782246</v>
      </c>
      <c r="AJ364" s="11">
        <v>234278555</v>
      </c>
      <c r="AK364" s="11">
        <v>1287294781</v>
      </c>
      <c r="AL364" s="11">
        <v>-2326230693</v>
      </c>
      <c r="AM364" s="11">
        <v>-1038935911</v>
      </c>
      <c r="AN364" s="11">
        <v>6284637926</v>
      </c>
      <c r="AO364" s="11">
        <v>-5332927081</v>
      </c>
      <c r="AP364" s="11">
        <v>951710844</v>
      </c>
      <c r="AQ364" s="11">
        <v>199429199</v>
      </c>
      <c r="AR364" s="11">
        <v>-33470000</v>
      </c>
      <c r="AS364" s="11">
        <v>165959199</v>
      </c>
      <c r="AT364" s="11">
        <v>215811000</v>
      </c>
      <c r="AU364" s="11">
        <v>-937454695</v>
      </c>
      <c r="AV364" s="11">
        <v>-721643695</v>
      </c>
    </row>
    <row r="365" spans="1:48" x14ac:dyDescent="0.2">
      <c r="A365" s="8">
        <f>DATE(C365,F365,E365)</f>
        <v>39721</v>
      </c>
      <c r="B365" s="7" t="s">
        <v>42</v>
      </c>
      <c r="C365" s="9">
        <v>2008</v>
      </c>
      <c r="D365" s="10">
        <f t="shared" si="15"/>
        <v>3</v>
      </c>
      <c r="E365" s="7">
        <f t="shared" si="16"/>
        <v>30</v>
      </c>
      <c r="F365" s="7">
        <f t="shared" si="17"/>
        <v>9</v>
      </c>
      <c r="G365" s="7" t="s">
        <v>165</v>
      </c>
      <c r="H365" s="11">
        <v>208325000</v>
      </c>
      <c r="I365" s="11">
        <v>2714168952</v>
      </c>
      <c r="J365" s="11">
        <v>873804045</v>
      </c>
      <c r="K365" s="11">
        <v>6679895891</v>
      </c>
      <c r="L365" s="11">
        <v>440930500</v>
      </c>
      <c r="M365" s="11">
        <v>267014978</v>
      </c>
      <c r="N365" s="11">
        <v>11184139366</v>
      </c>
      <c r="O365" s="11">
        <v>77653000</v>
      </c>
      <c r="P365" s="11">
        <v>2402468065</v>
      </c>
      <c r="Q365" s="11">
        <v>2205475066</v>
      </c>
      <c r="R365" s="11">
        <v>5536115799</v>
      </c>
      <c r="S365" s="11">
        <v>90485099</v>
      </c>
      <c r="T365" s="11">
        <v>871942338</v>
      </c>
      <c r="U365" s="11">
        <v>11184139366</v>
      </c>
      <c r="V365" s="11">
        <v>130672000</v>
      </c>
      <c r="W365" s="11">
        <v>311700887</v>
      </c>
      <c r="X365" s="11">
        <v>-1331671021</v>
      </c>
      <c r="Y365" s="11">
        <v>1143780092</v>
      </c>
      <c r="Z365" s="11">
        <v>350445401</v>
      </c>
      <c r="AA365" s="11">
        <v>-604927360</v>
      </c>
      <c r="AB365" s="11" t="s">
        <v>12</v>
      </c>
      <c r="AC365" s="11"/>
      <c r="AD365" s="11" t="s">
        <v>42</v>
      </c>
      <c r="AE365" s="11">
        <v>208325000</v>
      </c>
      <c r="AF365" s="11">
        <v>-77653000</v>
      </c>
      <c r="AG365" s="11">
        <v>130672000</v>
      </c>
      <c r="AH365" s="11">
        <v>2714168952</v>
      </c>
      <c r="AI365" s="11">
        <v>-2402468065</v>
      </c>
      <c r="AJ365" s="11">
        <v>311700887</v>
      </c>
      <c r="AK365" s="11">
        <v>873804045</v>
      </c>
      <c r="AL365" s="11">
        <v>-2205475066</v>
      </c>
      <c r="AM365" s="11">
        <v>-1331671021</v>
      </c>
      <c r="AN365" s="11">
        <v>6679895891</v>
      </c>
      <c r="AO365" s="11">
        <v>-5536115799</v>
      </c>
      <c r="AP365" s="11">
        <v>1143780092</v>
      </c>
      <c r="AQ365" s="11">
        <v>440930500</v>
      </c>
      <c r="AR365" s="11">
        <v>-90485099</v>
      </c>
      <c r="AS365" s="11">
        <v>350445401</v>
      </c>
      <c r="AT365" s="11">
        <v>267014978</v>
      </c>
      <c r="AU365" s="11">
        <v>-871942338</v>
      </c>
      <c r="AV365" s="11">
        <v>-604927360</v>
      </c>
    </row>
    <row r="366" spans="1:48" x14ac:dyDescent="0.2">
      <c r="A366" s="8">
        <f>DATE(C366,F366,E366)</f>
        <v>39813</v>
      </c>
      <c r="B366" s="7" t="s">
        <v>43</v>
      </c>
      <c r="C366" s="9">
        <v>2008</v>
      </c>
      <c r="D366" s="10">
        <f t="shared" si="15"/>
        <v>4</v>
      </c>
      <c r="E366" s="7">
        <f t="shared" si="16"/>
        <v>31</v>
      </c>
      <c r="F366" s="7">
        <f t="shared" si="17"/>
        <v>12</v>
      </c>
      <c r="G366" s="7" t="s">
        <v>165</v>
      </c>
      <c r="H366" s="11">
        <v>158393059</v>
      </c>
      <c r="I366" s="11">
        <v>1273996999</v>
      </c>
      <c r="J366" s="11">
        <v>237291000</v>
      </c>
      <c r="K366" s="11">
        <v>4101462602</v>
      </c>
      <c r="L366" s="11">
        <v>112594347</v>
      </c>
      <c r="M366" s="11">
        <v>188988929</v>
      </c>
      <c r="N366" s="11">
        <v>6072726936</v>
      </c>
      <c r="O366" s="11">
        <v>7600000</v>
      </c>
      <c r="P366" s="11">
        <v>860523667</v>
      </c>
      <c r="Q366" s="11">
        <v>1286388418</v>
      </c>
      <c r="R366" s="11">
        <v>3307901494</v>
      </c>
      <c r="S366" s="11">
        <v>36012496</v>
      </c>
      <c r="T366" s="11">
        <v>574300862</v>
      </c>
      <c r="U366" s="11">
        <v>6072726936</v>
      </c>
      <c r="V366" s="11">
        <v>150793059</v>
      </c>
      <c r="W366" s="11">
        <v>413473333</v>
      </c>
      <c r="X366" s="11">
        <v>-1049097418</v>
      </c>
      <c r="Y366" s="11">
        <v>793561108</v>
      </c>
      <c r="Z366" s="11">
        <v>76581851</v>
      </c>
      <c r="AA366" s="11">
        <v>-385311933</v>
      </c>
      <c r="AB366" s="11" t="s">
        <v>12</v>
      </c>
      <c r="AC366" s="11"/>
      <c r="AD366" s="11" t="s">
        <v>43</v>
      </c>
      <c r="AE366" s="11">
        <v>158393059</v>
      </c>
      <c r="AF366" s="11">
        <v>-7600000</v>
      </c>
      <c r="AG366" s="11">
        <v>150793059</v>
      </c>
      <c r="AH366" s="11">
        <v>1273996999</v>
      </c>
      <c r="AI366" s="11">
        <v>-860523667</v>
      </c>
      <c r="AJ366" s="11">
        <v>413473333</v>
      </c>
      <c r="AK366" s="11">
        <v>237291000</v>
      </c>
      <c r="AL366" s="11">
        <v>-1286388418</v>
      </c>
      <c r="AM366" s="11">
        <v>-1049097418</v>
      </c>
      <c r="AN366" s="11">
        <v>4101462602</v>
      </c>
      <c r="AO366" s="11">
        <v>-3307901494</v>
      </c>
      <c r="AP366" s="11">
        <v>793561108</v>
      </c>
      <c r="AQ366" s="11">
        <v>112594347</v>
      </c>
      <c r="AR366" s="11">
        <v>-36012496</v>
      </c>
      <c r="AS366" s="11">
        <v>76581851</v>
      </c>
      <c r="AT366" s="11">
        <v>188988929</v>
      </c>
      <c r="AU366" s="11">
        <v>-574300862</v>
      </c>
      <c r="AV366" s="11">
        <v>-385311933</v>
      </c>
    </row>
    <row r="367" spans="1:48" x14ac:dyDescent="0.2">
      <c r="A367" s="8">
        <f>DATE(C367,F367,E367)</f>
        <v>39903</v>
      </c>
      <c r="B367" s="7" t="s">
        <v>44</v>
      </c>
      <c r="C367" s="9">
        <v>2009</v>
      </c>
      <c r="D367" s="10">
        <f t="shared" si="15"/>
        <v>1</v>
      </c>
      <c r="E367" s="7">
        <f t="shared" si="16"/>
        <v>31</v>
      </c>
      <c r="F367" s="7">
        <f t="shared" si="17"/>
        <v>3</v>
      </c>
      <c r="G367" s="7" t="s">
        <v>165</v>
      </c>
      <c r="H367" s="11">
        <v>41385000</v>
      </c>
      <c r="I367" s="11">
        <v>287780733</v>
      </c>
      <c r="J367" s="11">
        <v>4500000</v>
      </c>
      <c r="K367" s="11">
        <v>2400342100</v>
      </c>
      <c r="L367" s="11">
        <v>25230000</v>
      </c>
      <c r="M367" s="11">
        <v>108069500</v>
      </c>
      <c r="N367" s="11">
        <v>2867307333</v>
      </c>
      <c r="O367" s="11">
        <v>25900000</v>
      </c>
      <c r="P367" s="11">
        <v>393837966</v>
      </c>
      <c r="Q367" s="11">
        <v>471754993</v>
      </c>
      <c r="R367" s="11">
        <v>1675896131</v>
      </c>
      <c r="S367" s="11">
        <v>93433969</v>
      </c>
      <c r="T367" s="11">
        <v>206484274</v>
      </c>
      <c r="U367" s="11">
        <v>2867307333</v>
      </c>
      <c r="V367" s="11">
        <v>15485000</v>
      </c>
      <c r="W367" s="11">
        <v>-106057233</v>
      </c>
      <c r="X367" s="11">
        <v>-467254993</v>
      </c>
      <c r="Y367" s="11">
        <v>724445969</v>
      </c>
      <c r="Z367" s="11">
        <v>-68203969</v>
      </c>
      <c r="AA367" s="11">
        <v>-98414774</v>
      </c>
      <c r="AB367" s="11" t="s">
        <v>12</v>
      </c>
      <c r="AC367" s="11"/>
      <c r="AD367" s="11" t="s">
        <v>44</v>
      </c>
      <c r="AE367" s="11">
        <v>41385000</v>
      </c>
      <c r="AF367" s="11">
        <v>-25900000</v>
      </c>
      <c r="AG367" s="11">
        <v>15485000</v>
      </c>
      <c r="AH367" s="11">
        <v>287780733</v>
      </c>
      <c r="AI367" s="11">
        <v>-393837966</v>
      </c>
      <c r="AJ367" s="11">
        <v>-106057233</v>
      </c>
      <c r="AK367" s="11">
        <v>4500000</v>
      </c>
      <c r="AL367" s="11">
        <v>-471754993</v>
      </c>
      <c r="AM367" s="11">
        <v>-467254993</v>
      </c>
      <c r="AN367" s="11">
        <v>2400342100</v>
      </c>
      <c r="AO367" s="11">
        <v>-1675896131</v>
      </c>
      <c r="AP367" s="11">
        <v>724445969</v>
      </c>
      <c r="AQ367" s="11">
        <v>25230000</v>
      </c>
      <c r="AR367" s="11">
        <v>-93433969</v>
      </c>
      <c r="AS367" s="11">
        <v>-68203969</v>
      </c>
      <c r="AT367" s="11">
        <v>108069500</v>
      </c>
      <c r="AU367" s="11">
        <v>-206484274</v>
      </c>
      <c r="AV367" s="11">
        <v>-98414774</v>
      </c>
    </row>
    <row r="368" spans="1:48" x14ac:dyDescent="0.2">
      <c r="A368" s="8">
        <f>DATE(C368,F368,E368)</f>
        <v>39994</v>
      </c>
      <c r="B368" s="7" t="s">
        <v>45</v>
      </c>
      <c r="C368" s="9">
        <v>2009</v>
      </c>
      <c r="D368" s="10">
        <f t="shared" si="15"/>
        <v>2</v>
      </c>
      <c r="E368" s="7">
        <f t="shared" si="16"/>
        <v>30</v>
      </c>
      <c r="F368" s="7">
        <f t="shared" si="17"/>
        <v>6</v>
      </c>
      <c r="G368" s="7" t="s">
        <v>165</v>
      </c>
      <c r="H368" s="11">
        <v>356331307</v>
      </c>
      <c r="I368" s="11">
        <v>498506292</v>
      </c>
      <c r="J368" s="11">
        <v>212234229</v>
      </c>
      <c r="K368" s="11">
        <v>2886629717</v>
      </c>
      <c r="L368" s="11">
        <v>101195548</v>
      </c>
      <c r="M368" s="11">
        <v>139366125</v>
      </c>
      <c r="N368" s="11">
        <v>4194263218</v>
      </c>
      <c r="O368" s="11">
        <v>85312500</v>
      </c>
      <c r="P368" s="11">
        <v>1266560553</v>
      </c>
      <c r="Q368" s="11">
        <v>718895003</v>
      </c>
      <c r="R368" s="11">
        <v>1750196322</v>
      </c>
      <c r="S368" s="11">
        <v>34564850</v>
      </c>
      <c r="T368" s="11">
        <v>338733989</v>
      </c>
      <c r="U368" s="11">
        <v>4194263218</v>
      </c>
      <c r="V368" s="11">
        <v>271018807</v>
      </c>
      <c r="W368" s="11">
        <v>-768054261</v>
      </c>
      <c r="X368" s="11">
        <v>-506660774</v>
      </c>
      <c r="Y368" s="11">
        <v>1136433395</v>
      </c>
      <c r="Z368" s="11">
        <v>66630698</v>
      </c>
      <c r="AA368" s="11">
        <v>-199367864</v>
      </c>
      <c r="AB368" s="11" t="s">
        <v>12</v>
      </c>
      <c r="AC368" s="11"/>
      <c r="AD368" s="11" t="s">
        <v>45</v>
      </c>
      <c r="AE368" s="11">
        <v>356331307</v>
      </c>
      <c r="AF368" s="11">
        <v>-85312500</v>
      </c>
      <c r="AG368" s="11">
        <v>271018807</v>
      </c>
      <c r="AH368" s="11">
        <v>498506292</v>
      </c>
      <c r="AI368" s="11">
        <v>-1266560553</v>
      </c>
      <c r="AJ368" s="11">
        <v>-768054261</v>
      </c>
      <c r="AK368" s="11">
        <v>212234229</v>
      </c>
      <c r="AL368" s="11">
        <v>-718895003</v>
      </c>
      <c r="AM368" s="11">
        <v>-506660774</v>
      </c>
      <c r="AN368" s="11">
        <v>2886629717</v>
      </c>
      <c r="AO368" s="11">
        <v>-1750196322</v>
      </c>
      <c r="AP368" s="11">
        <v>1136433395</v>
      </c>
      <c r="AQ368" s="11">
        <v>101195548</v>
      </c>
      <c r="AR368" s="11">
        <v>-34564850</v>
      </c>
      <c r="AS368" s="11">
        <v>66630698</v>
      </c>
      <c r="AT368" s="11">
        <v>139366125</v>
      </c>
      <c r="AU368" s="11">
        <v>-338733989</v>
      </c>
      <c r="AV368" s="11">
        <v>-199367864</v>
      </c>
    </row>
    <row r="369" spans="1:48" x14ac:dyDescent="0.2">
      <c r="A369" s="8">
        <f>DATE(C369,F369,E369)</f>
        <v>40086</v>
      </c>
      <c r="B369" s="7" t="s">
        <v>46</v>
      </c>
      <c r="C369" s="9">
        <v>2009</v>
      </c>
      <c r="D369" s="10">
        <f t="shared" si="15"/>
        <v>3</v>
      </c>
      <c r="E369" s="7">
        <f t="shared" si="16"/>
        <v>30</v>
      </c>
      <c r="F369" s="7">
        <f t="shared" si="17"/>
        <v>9</v>
      </c>
      <c r="G369" s="7" t="s">
        <v>165</v>
      </c>
      <c r="H369" s="11">
        <v>227612000</v>
      </c>
      <c r="I369" s="11">
        <v>588290023</v>
      </c>
      <c r="J369" s="11">
        <v>66500000</v>
      </c>
      <c r="K369" s="11">
        <v>3223357985</v>
      </c>
      <c r="L369" s="11">
        <v>49720000</v>
      </c>
      <c r="M369" s="11">
        <v>106161767</v>
      </c>
      <c r="N369" s="11">
        <v>4261641774</v>
      </c>
      <c r="O369" s="11">
        <v>60395000</v>
      </c>
      <c r="P369" s="11">
        <v>947275064</v>
      </c>
      <c r="Q369" s="11">
        <v>1020833772</v>
      </c>
      <c r="R369" s="11">
        <v>1853905181</v>
      </c>
      <c r="S369" s="11">
        <v>104374924</v>
      </c>
      <c r="T369" s="11">
        <v>274857833</v>
      </c>
      <c r="U369" s="11">
        <v>4261641774</v>
      </c>
      <c r="V369" s="11">
        <v>167217000</v>
      </c>
      <c r="W369" s="11">
        <v>-358985041</v>
      </c>
      <c r="X369" s="11">
        <v>-954333772</v>
      </c>
      <c r="Y369" s="11">
        <v>1369452804</v>
      </c>
      <c r="Z369" s="11">
        <v>-54654924</v>
      </c>
      <c r="AA369" s="11">
        <v>-168696067</v>
      </c>
      <c r="AB369" s="11" t="s">
        <v>12</v>
      </c>
      <c r="AC369" s="11"/>
      <c r="AD369" s="11" t="s">
        <v>46</v>
      </c>
      <c r="AE369" s="11">
        <v>227612000</v>
      </c>
      <c r="AF369" s="11">
        <v>-60395000</v>
      </c>
      <c r="AG369" s="11">
        <v>167217000</v>
      </c>
      <c r="AH369" s="11">
        <v>588290023</v>
      </c>
      <c r="AI369" s="11">
        <v>-947275064</v>
      </c>
      <c r="AJ369" s="11">
        <v>-358985041</v>
      </c>
      <c r="AK369" s="11">
        <v>66500000</v>
      </c>
      <c r="AL369" s="11">
        <v>-1020833772</v>
      </c>
      <c r="AM369" s="11">
        <v>-954333772</v>
      </c>
      <c r="AN369" s="11">
        <v>3223357985</v>
      </c>
      <c r="AO369" s="11">
        <v>-1853905181</v>
      </c>
      <c r="AP369" s="11">
        <v>1369452804</v>
      </c>
      <c r="AQ369" s="11">
        <v>49720000</v>
      </c>
      <c r="AR369" s="11">
        <v>-104374924</v>
      </c>
      <c r="AS369" s="11">
        <v>-54654924</v>
      </c>
      <c r="AT369" s="11">
        <v>106161767</v>
      </c>
      <c r="AU369" s="11">
        <v>-274857833</v>
      </c>
      <c r="AV369" s="11">
        <v>-168696067</v>
      </c>
    </row>
    <row r="370" spans="1:48" x14ac:dyDescent="0.2">
      <c r="A370" s="8">
        <f>DATE(C370,F370,E370)</f>
        <v>40178</v>
      </c>
      <c r="B370" s="7" t="s">
        <v>47</v>
      </c>
      <c r="C370" s="9">
        <v>2009</v>
      </c>
      <c r="D370" s="10">
        <f t="shared" si="15"/>
        <v>4</v>
      </c>
      <c r="E370" s="7">
        <f t="shared" si="16"/>
        <v>31</v>
      </c>
      <c r="F370" s="7">
        <f t="shared" si="17"/>
        <v>12</v>
      </c>
      <c r="G370" s="7" t="s">
        <v>165</v>
      </c>
      <c r="H370" s="11">
        <v>283885000</v>
      </c>
      <c r="I370" s="11">
        <v>615745340</v>
      </c>
      <c r="J370" s="11">
        <v>360621518</v>
      </c>
      <c r="K370" s="11">
        <v>4466463263</v>
      </c>
      <c r="L370" s="11">
        <v>137231750</v>
      </c>
      <c r="M370" s="11">
        <v>102333000</v>
      </c>
      <c r="N370" s="11">
        <v>5966279870</v>
      </c>
      <c r="O370" s="11">
        <v>227780000</v>
      </c>
      <c r="P370" s="11">
        <v>1415767793</v>
      </c>
      <c r="Q370" s="11">
        <v>1216077303</v>
      </c>
      <c r="R370" s="11">
        <v>2748594198</v>
      </c>
      <c r="S370" s="11">
        <v>134243956</v>
      </c>
      <c r="T370" s="11">
        <v>223816620</v>
      </c>
      <c r="U370" s="11">
        <v>5966279870</v>
      </c>
      <c r="V370" s="11">
        <v>56105000</v>
      </c>
      <c r="W370" s="11">
        <v>-800022454</v>
      </c>
      <c r="X370" s="11">
        <v>-855455785</v>
      </c>
      <c r="Y370" s="11">
        <v>1717869065</v>
      </c>
      <c r="Z370" s="11">
        <v>2987794</v>
      </c>
      <c r="AA370" s="11">
        <v>-121483620</v>
      </c>
      <c r="AB370" s="11" t="s">
        <v>12</v>
      </c>
      <c r="AC370" s="11"/>
      <c r="AD370" s="11" t="s">
        <v>47</v>
      </c>
      <c r="AE370" s="11">
        <v>283885000</v>
      </c>
      <c r="AF370" s="11">
        <v>-227780000</v>
      </c>
      <c r="AG370" s="11">
        <v>56105000</v>
      </c>
      <c r="AH370" s="11">
        <v>615745340</v>
      </c>
      <c r="AI370" s="11">
        <v>-1415767793</v>
      </c>
      <c r="AJ370" s="11">
        <v>-800022454</v>
      </c>
      <c r="AK370" s="11">
        <v>360621518</v>
      </c>
      <c r="AL370" s="11">
        <v>-1216077303</v>
      </c>
      <c r="AM370" s="11">
        <v>-855455785</v>
      </c>
      <c r="AN370" s="11">
        <v>4466463263</v>
      </c>
      <c r="AO370" s="11">
        <v>-2748594198</v>
      </c>
      <c r="AP370" s="11">
        <v>1717869065</v>
      </c>
      <c r="AQ370" s="11">
        <v>137231750</v>
      </c>
      <c r="AR370" s="11">
        <v>-134243956</v>
      </c>
      <c r="AS370" s="11">
        <v>2987794</v>
      </c>
      <c r="AT370" s="11">
        <v>102333000</v>
      </c>
      <c r="AU370" s="11">
        <v>-223816620</v>
      </c>
      <c r="AV370" s="11">
        <v>-121483620</v>
      </c>
    </row>
    <row r="371" spans="1:48" x14ac:dyDescent="0.2">
      <c r="A371" s="8">
        <f>DATE(C371,F371,E371)</f>
        <v>40268</v>
      </c>
      <c r="B371" s="7" t="s">
        <v>48</v>
      </c>
      <c r="C371" s="9">
        <v>2010</v>
      </c>
      <c r="D371" s="10">
        <f t="shared" si="15"/>
        <v>1</v>
      </c>
      <c r="E371" s="7">
        <f t="shared" si="16"/>
        <v>31</v>
      </c>
      <c r="F371" s="7">
        <f t="shared" si="17"/>
        <v>3</v>
      </c>
      <c r="G371" s="7" t="s">
        <v>165</v>
      </c>
      <c r="H371" s="11">
        <v>399896528</v>
      </c>
      <c r="I371" s="11">
        <v>1080063309</v>
      </c>
      <c r="J371" s="11">
        <v>765090691</v>
      </c>
      <c r="K371" s="11">
        <v>2590268118</v>
      </c>
      <c r="L371" s="11">
        <v>196968990</v>
      </c>
      <c r="M371" s="11">
        <v>48266500</v>
      </c>
      <c r="N371" s="11">
        <v>5080554136</v>
      </c>
      <c r="O371" s="11">
        <v>38275000</v>
      </c>
      <c r="P371" s="11">
        <v>942404163</v>
      </c>
      <c r="Q371" s="11">
        <v>645076240</v>
      </c>
      <c r="R371" s="11">
        <v>3168635465</v>
      </c>
      <c r="S371" s="11">
        <v>109397500</v>
      </c>
      <c r="T371" s="11">
        <v>176765769</v>
      </c>
      <c r="U371" s="11">
        <v>5080554136</v>
      </c>
      <c r="V371" s="11">
        <v>361621528</v>
      </c>
      <c r="W371" s="11">
        <v>137659147</v>
      </c>
      <c r="X371" s="11">
        <v>120014451</v>
      </c>
      <c r="Y371" s="11">
        <v>-578367347</v>
      </c>
      <c r="Z371" s="11">
        <v>87571490</v>
      </c>
      <c r="AA371" s="11">
        <v>-128499269</v>
      </c>
      <c r="AB371" s="11" t="s">
        <v>12</v>
      </c>
      <c r="AC371" s="11"/>
      <c r="AD371" s="11" t="s">
        <v>48</v>
      </c>
      <c r="AE371" s="11">
        <v>399896528</v>
      </c>
      <c r="AF371" s="11">
        <v>-38275000</v>
      </c>
      <c r="AG371" s="11">
        <v>361621528</v>
      </c>
      <c r="AH371" s="11">
        <v>1080063309</v>
      </c>
      <c r="AI371" s="11">
        <v>-942404163</v>
      </c>
      <c r="AJ371" s="11">
        <v>137659147</v>
      </c>
      <c r="AK371" s="11">
        <v>765090691</v>
      </c>
      <c r="AL371" s="11">
        <v>-645076240</v>
      </c>
      <c r="AM371" s="11">
        <v>120014451</v>
      </c>
      <c r="AN371" s="11">
        <v>2590268118</v>
      </c>
      <c r="AO371" s="11">
        <v>-3168635465</v>
      </c>
      <c r="AP371" s="11">
        <v>-578367347</v>
      </c>
      <c r="AQ371" s="11">
        <v>196968990</v>
      </c>
      <c r="AR371" s="11">
        <v>-109397500</v>
      </c>
      <c r="AS371" s="11">
        <v>87571490</v>
      </c>
      <c r="AT371" s="11">
        <v>48266500</v>
      </c>
      <c r="AU371" s="11">
        <v>-176765769</v>
      </c>
      <c r="AV371" s="11">
        <v>-128499269</v>
      </c>
    </row>
    <row r="372" spans="1:48" x14ac:dyDescent="0.2">
      <c r="A372" s="8">
        <f>DATE(C372,F372,E372)</f>
        <v>40359</v>
      </c>
      <c r="B372" s="7" t="s">
        <v>49</v>
      </c>
      <c r="C372" s="9">
        <v>2010</v>
      </c>
      <c r="D372" s="10">
        <f t="shared" si="15"/>
        <v>2</v>
      </c>
      <c r="E372" s="7">
        <f t="shared" si="16"/>
        <v>30</v>
      </c>
      <c r="F372" s="7">
        <f t="shared" si="17"/>
        <v>6</v>
      </c>
      <c r="G372" s="7" t="s">
        <v>165</v>
      </c>
      <c r="H372" s="11">
        <v>350112000</v>
      </c>
      <c r="I372" s="11">
        <v>1161721246</v>
      </c>
      <c r="J372" s="11">
        <v>463367715</v>
      </c>
      <c r="K372" s="11">
        <v>3590999807</v>
      </c>
      <c r="L372" s="11">
        <v>76139045</v>
      </c>
      <c r="M372" s="11">
        <v>67794780</v>
      </c>
      <c r="N372" s="11">
        <v>5710134593</v>
      </c>
      <c r="O372" s="11">
        <v>92135000</v>
      </c>
      <c r="P372" s="11">
        <v>1636206847</v>
      </c>
      <c r="Q372" s="11">
        <v>409735084</v>
      </c>
      <c r="R372" s="11">
        <v>3171464413</v>
      </c>
      <c r="S372" s="11">
        <v>101021444</v>
      </c>
      <c r="T372" s="11">
        <v>299571805</v>
      </c>
      <c r="U372" s="11">
        <v>5710134593</v>
      </c>
      <c r="V372" s="11">
        <v>257977000</v>
      </c>
      <c r="W372" s="11">
        <v>-474485602</v>
      </c>
      <c r="X372" s="11">
        <v>53632632</v>
      </c>
      <c r="Y372" s="11">
        <v>419535393</v>
      </c>
      <c r="Z372" s="11">
        <v>-24882399</v>
      </c>
      <c r="AA372" s="11">
        <v>-231777025</v>
      </c>
      <c r="AB372" s="11" t="s">
        <v>12</v>
      </c>
      <c r="AC372" s="11"/>
      <c r="AD372" s="11" t="s">
        <v>49</v>
      </c>
      <c r="AE372" s="11">
        <v>350112000</v>
      </c>
      <c r="AF372" s="11">
        <v>-92135000</v>
      </c>
      <c r="AG372" s="11">
        <v>257977000</v>
      </c>
      <c r="AH372" s="11">
        <v>1161721246</v>
      </c>
      <c r="AI372" s="11">
        <v>-1636206847</v>
      </c>
      <c r="AJ372" s="11">
        <v>-474485602</v>
      </c>
      <c r="AK372" s="11">
        <v>463367715</v>
      </c>
      <c r="AL372" s="11">
        <v>-409735084</v>
      </c>
      <c r="AM372" s="11">
        <v>53632632</v>
      </c>
      <c r="AN372" s="11">
        <v>3590999807</v>
      </c>
      <c r="AO372" s="11">
        <v>-3171464413</v>
      </c>
      <c r="AP372" s="11">
        <v>419535393</v>
      </c>
      <c r="AQ372" s="11">
        <v>76139045</v>
      </c>
      <c r="AR372" s="11">
        <v>-101021444</v>
      </c>
      <c r="AS372" s="11">
        <v>-24882399</v>
      </c>
      <c r="AT372" s="11">
        <v>67794780</v>
      </c>
      <c r="AU372" s="11">
        <v>-299571805</v>
      </c>
      <c r="AV372" s="11">
        <v>-231777025</v>
      </c>
    </row>
    <row r="373" spans="1:48" x14ac:dyDescent="0.2">
      <c r="A373" s="8">
        <f>DATE(C373,F373,E373)</f>
        <v>40451</v>
      </c>
      <c r="B373" s="7" t="s">
        <v>50</v>
      </c>
      <c r="C373" s="9">
        <v>2010</v>
      </c>
      <c r="D373" s="10">
        <f t="shared" si="15"/>
        <v>3</v>
      </c>
      <c r="E373" s="7">
        <f t="shared" si="16"/>
        <v>30</v>
      </c>
      <c r="F373" s="7">
        <f t="shared" si="17"/>
        <v>9</v>
      </c>
      <c r="G373" s="7" t="s">
        <v>165</v>
      </c>
      <c r="H373" s="11">
        <v>464815269</v>
      </c>
      <c r="I373" s="11">
        <v>3269637175</v>
      </c>
      <c r="J373" s="11">
        <v>2192501415</v>
      </c>
      <c r="K373" s="11">
        <v>4319712474</v>
      </c>
      <c r="L373" s="11">
        <v>37512606</v>
      </c>
      <c r="M373" s="11">
        <v>216079912</v>
      </c>
      <c r="N373" s="11">
        <v>10500258851</v>
      </c>
      <c r="O373" s="11">
        <v>376430067</v>
      </c>
      <c r="P373" s="11">
        <v>4264585923</v>
      </c>
      <c r="Q373" s="11">
        <v>562207200</v>
      </c>
      <c r="R373" s="11">
        <v>4542702604</v>
      </c>
      <c r="S373" s="11">
        <v>321063141</v>
      </c>
      <c r="T373" s="11">
        <v>433269917</v>
      </c>
      <c r="U373" s="11">
        <v>10500258851</v>
      </c>
      <c r="V373" s="11">
        <v>88385202</v>
      </c>
      <c r="W373" s="11">
        <v>-994948747</v>
      </c>
      <c r="X373" s="11">
        <v>1630294215</v>
      </c>
      <c r="Y373" s="11">
        <v>-222990130</v>
      </c>
      <c r="Z373" s="11">
        <v>-283550536</v>
      </c>
      <c r="AA373" s="11">
        <v>-217190005</v>
      </c>
      <c r="AB373" s="11" t="s">
        <v>12</v>
      </c>
      <c r="AC373" s="11"/>
      <c r="AD373" s="11" t="s">
        <v>50</v>
      </c>
      <c r="AE373" s="11">
        <v>464815269</v>
      </c>
      <c r="AF373" s="11">
        <v>-376430067</v>
      </c>
      <c r="AG373" s="11">
        <v>88385202</v>
      </c>
      <c r="AH373" s="11">
        <v>3269637175</v>
      </c>
      <c r="AI373" s="11">
        <v>-4264585923</v>
      </c>
      <c r="AJ373" s="11">
        <v>-994948747</v>
      </c>
      <c r="AK373" s="11">
        <v>2192501415</v>
      </c>
      <c r="AL373" s="11">
        <v>-562207200</v>
      </c>
      <c r="AM373" s="11">
        <v>1630294215</v>
      </c>
      <c r="AN373" s="11">
        <v>4319712474</v>
      </c>
      <c r="AO373" s="11">
        <v>-4542702604</v>
      </c>
      <c r="AP373" s="11">
        <v>-222990130</v>
      </c>
      <c r="AQ373" s="11">
        <v>37512606</v>
      </c>
      <c r="AR373" s="11">
        <v>-321063141</v>
      </c>
      <c r="AS373" s="11">
        <v>-283550536</v>
      </c>
      <c r="AT373" s="11">
        <v>216079912</v>
      </c>
      <c r="AU373" s="11">
        <v>-433269917</v>
      </c>
      <c r="AV373" s="11">
        <v>-217190005</v>
      </c>
    </row>
    <row r="374" spans="1:48" x14ac:dyDescent="0.2">
      <c r="A374" s="8">
        <f>DATE(C374,F374,E374)</f>
        <v>40543</v>
      </c>
      <c r="B374" s="7" t="s">
        <v>51</v>
      </c>
      <c r="C374" s="9">
        <v>2010</v>
      </c>
      <c r="D374" s="10">
        <f t="shared" si="15"/>
        <v>4</v>
      </c>
      <c r="E374" s="7">
        <f t="shared" si="16"/>
        <v>31</v>
      </c>
      <c r="F374" s="7">
        <f t="shared" si="17"/>
        <v>12</v>
      </c>
      <c r="G374" s="7" t="s">
        <v>165</v>
      </c>
      <c r="H374" s="11">
        <v>747193875</v>
      </c>
      <c r="I374" s="11">
        <v>4484843020</v>
      </c>
      <c r="J374" s="11">
        <v>1363757407</v>
      </c>
      <c r="K374" s="11">
        <v>7633124655</v>
      </c>
      <c r="L374" s="11">
        <v>192410000</v>
      </c>
      <c r="M374" s="11">
        <v>115580151</v>
      </c>
      <c r="N374" s="11">
        <v>14536909108</v>
      </c>
      <c r="O374" s="11">
        <v>207834207</v>
      </c>
      <c r="P374" s="11">
        <v>4629218077</v>
      </c>
      <c r="Q374" s="11">
        <v>1076207484</v>
      </c>
      <c r="R374" s="11">
        <v>7594733065</v>
      </c>
      <c r="S374" s="11">
        <v>347160238</v>
      </c>
      <c r="T374" s="11">
        <v>681756037</v>
      </c>
      <c r="U374" s="11">
        <v>14536909108</v>
      </c>
      <c r="V374" s="11">
        <v>539359668</v>
      </c>
      <c r="W374" s="11">
        <v>-144375057</v>
      </c>
      <c r="X374" s="11">
        <v>287549923</v>
      </c>
      <c r="Y374" s="11">
        <v>38391590</v>
      </c>
      <c r="Z374" s="11">
        <v>-154750238</v>
      </c>
      <c r="AA374" s="11">
        <v>-566175887</v>
      </c>
      <c r="AB374" s="11" t="s">
        <v>12</v>
      </c>
      <c r="AC374" s="11"/>
      <c r="AD374" s="11" t="s">
        <v>51</v>
      </c>
      <c r="AE374" s="11">
        <v>747193875</v>
      </c>
      <c r="AF374" s="11">
        <v>-207834207</v>
      </c>
      <c r="AG374" s="11">
        <v>539359668</v>
      </c>
      <c r="AH374" s="11">
        <v>4484843020</v>
      </c>
      <c r="AI374" s="11">
        <v>-4629218077</v>
      </c>
      <c r="AJ374" s="11">
        <v>-144375057</v>
      </c>
      <c r="AK374" s="11">
        <v>1363757407</v>
      </c>
      <c r="AL374" s="11">
        <v>-1076207484</v>
      </c>
      <c r="AM374" s="11">
        <v>287549923</v>
      </c>
      <c r="AN374" s="11">
        <v>7633124655</v>
      </c>
      <c r="AO374" s="11">
        <v>-7594733065</v>
      </c>
      <c r="AP374" s="11">
        <v>38391590</v>
      </c>
      <c r="AQ374" s="11">
        <v>192410000</v>
      </c>
      <c r="AR374" s="11">
        <v>-347160238</v>
      </c>
      <c r="AS374" s="11">
        <v>-154750238</v>
      </c>
      <c r="AT374" s="11">
        <v>115580151</v>
      </c>
      <c r="AU374" s="11">
        <v>-681756037</v>
      </c>
      <c r="AV374" s="11">
        <v>-566175887</v>
      </c>
    </row>
    <row r="375" spans="1:48" x14ac:dyDescent="0.2">
      <c r="A375" s="8">
        <f>DATE(C375,F375,E375)</f>
        <v>40633</v>
      </c>
      <c r="B375" s="7" t="s">
        <v>52</v>
      </c>
      <c r="C375" s="9">
        <v>2011</v>
      </c>
      <c r="D375" s="10">
        <f t="shared" si="15"/>
        <v>1</v>
      </c>
      <c r="E375" s="7">
        <f t="shared" si="16"/>
        <v>31</v>
      </c>
      <c r="F375" s="7">
        <f t="shared" si="17"/>
        <v>3</v>
      </c>
      <c r="G375" s="7" t="s">
        <v>165</v>
      </c>
      <c r="H375" s="11">
        <v>380731000</v>
      </c>
      <c r="I375" s="11">
        <v>3611432057</v>
      </c>
      <c r="J375" s="11">
        <v>1030911305</v>
      </c>
      <c r="K375" s="11">
        <v>3900992794</v>
      </c>
      <c r="L375" s="11">
        <v>84108293</v>
      </c>
      <c r="M375" s="11">
        <v>29000876</v>
      </c>
      <c r="N375" s="11">
        <v>9037176325</v>
      </c>
      <c r="O375" s="11">
        <v>178104167</v>
      </c>
      <c r="P375" s="11">
        <v>2781303930</v>
      </c>
      <c r="Q375" s="11">
        <v>599383392</v>
      </c>
      <c r="R375" s="11">
        <v>4784846941</v>
      </c>
      <c r="S375" s="11">
        <v>133161734</v>
      </c>
      <c r="T375" s="11">
        <v>560376161</v>
      </c>
      <c r="U375" s="11">
        <v>9037176325</v>
      </c>
      <c r="V375" s="11">
        <v>202626833</v>
      </c>
      <c r="W375" s="11">
        <v>830128126</v>
      </c>
      <c r="X375" s="11">
        <v>431527913</v>
      </c>
      <c r="Y375" s="11">
        <v>-883854147</v>
      </c>
      <c r="Z375" s="11">
        <v>-49053441</v>
      </c>
      <c r="AA375" s="11">
        <v>-531375285</v>
      </c>
      <c r="AB375" s="11" t="s">
        <v>12</v>
      </c>
      <c r="AC375" s="11"/>
      <c r="AD375" s="11" t="s">
        <v>52</v>
      </c>
      <c r="AE375" s="11">
        <v>380731000</v>
      </c>
      <c r="AF375" s="11">
        <v>-178104167</v>
      </c>
      <c r="AG375" s="11">
        <v>202626833</v>
      </c>
      <c r="AH375" s="11">
        <v>3611432057</v>
      </c>
      <c r="AI375" s="11">
        <v>-2781303930</v>
      </c>
      <c r="AJ375" s="11">
        <v>830128126</v>
      </c>
      <c r="AK375" s="11">
        <v>1030911305</v>
      </c>
      <c r="AL375" s="11">
        <v>-599383392</v>
      </c>
      <c r="AM375" s="11">
        <v>431527913</v>
      </c>
      <c r="AN375" s="11">
        <v>3900992794</v>
      </c>
      <c r="AO375" s="11">
        <v>-4784846941</v>
      </c>
      <c r="AP375" s="11">
        <v>-883854147</v>
      </c>
      <c r="AQ375" s="11">
        <v>84108293</v>
      </c>
      <c r="AR375" s="11">
        <v>-133161734</v>
      </c>
      <c r="AS375" s="11">
        <v>-49053441</v>
      </c>
      <c r="AT375" s="11">
        <v>29000876</v>
      </c>
      <c r="AU375" s="11">
        <v>-560376161</v>
      </c>
      <c r="AV375" s="11">
        <v>-531375285</v>
      </c>
    </row>
    <row r="376" spans="1:48" x14ac:dyDescent="0.2">
      <c r="A376" s="8">
        <f>DATE(C376,F376,E376)</f>
        <v>40724</v>
      </c>
      <c r="B376" s="7" t="s">
        <v>53</v>
      </c>
      <c r="C376" s="9">
        <v>2011</v>
      </c>
      <c r="D376" s="10">
        <f t="shared" si="15"/>
        <v>2</v>
      </c>
      <c r="E376" s="7">
        <f t="shared" si="16"/>
        <v>30</v>
      </c>
      <c r="F376" s="7">
        <f t="shared" si="17"/>
        <v>6</v>
      </c>
      <c r="G376" s="7" t="s">
        <v>165</v>
      </c>
      <c r="H376" s="11">
        <v>1157157649</v>
      </c>
      <c r="I376" s="11">
        <v>5146713213</v>
      </c>
      <c r="J376" s="11">
        <v>1602913434</v>
      </c>
      <c r="K376" s="11">
        <v>6439895430</v>
      </c>
      <c r="L376" s="11">
        <v>118479637</v>
      </c>
      <c r="M376" s="11">
        <v>80770445</v>
      </c>
      <c r="N376" s="11">
        <v>14545929808</v>
      </c>
      <c r="O376" s="11">
        <v>774475097</v>
      </c>
      <c r="P376" s="11">
        <v>2678448817</v>
      </c>
      <c r="Q376" s="11">
        <v>1920449535</v>
      </c>
      <c r="R376" s="11">
        <v>8125508422</v>
      </c>
      <c r="S376" s="11">
        <v>335387050</v>
      </c>
      <c r="T376" s="11">
        <v>711660887</v>
      </c>
      <c r="U376" s="11">
        <v>14545929808</v>
      </c>
      <c r="V376" s="11">
        <v>382682552</v>
      </c>
      <c r="W376" s="11">
        <v>2468264396</v>
      </c>
      <c r="X376" s="11">
        <v>-317536102</v>
      </c>
      <c r="Y376" s="11">
        <v>-1685612992</v>
      </c>
      <c r="Z376" s="11">
        <v>-216907413</v>
      </c>
      <c r="AA376" s="11">
        <v>-630890442</v>
      </c>
      <c r="AB376" s="11" t="s">
        <v>12</v>
      </c>
      <c r="AC376" s="11"/>
      <c r="AD376" s="11" t="s">
        <v>53</v>
      </c>
      <c r="AE376" s="11">
        <v>1157157649</v>
      </c>
      <c r="AF376" s="11">
        <v>-774475097</v>
      </c>
      <c r="AG376" s="11">
        <v>382682552</v>
      </c>
      <c r="AH376" s="11">
        <v>5146713213</v>
      </c>
      <c r="AI376" s="11">
        <v>-2678448817</v>
      </c>
      <c r="AJ376" s="11">
        <v>2468264396</v>
      </c>
      <c r="AK376" s="11">
        <v>1602913434</v>
      </c>
      <c r="AL376" s="11">
        <v>-1920449535</v>
      </c>
      <c r="AM376" s="11">
        <v>-317536102</v>
      </c>
      <c r="AN376" s="11">
        <v>6439895430</v>
      </c>
      <c r="AO376" s="11">
        <v>-8125508422</v>
      </c>
      <c r="AP376" s="11">
        <v>-1685612992</v>
      </c>
      <c r="AQ376" s="11">
        <v>118479637</v>
      </c>
      <c r="AR376" s="11">
        <v>-335387050</v>
      </c>
      <c r="AS376" s="11">
        <v>-216907413</v>
      </c>
      <c r="AT376" s="11">
        <v>80770445</v>
      </c>
      <c r="AU376" s="11">
        <v>-711660887</v>
      </c>
      <c r="AV376" s="11">
        <v>-630890442</v>
      </c>
    </row>
    <row r="377" spans="1:48" x14ac:dyDescent="0.2">
      <c r="A377" s="8">
        <f>DATE(C377,F377,E377)</f>
        <v>40816</v>
      </c>
      <c r="B377" s="7" t="s">
        <v>54</v>
      </c>
      <c r="C377" s="9">
        <v>2011</v>
      </c>
      <c r="D377" s="10">
        <f t="shared" si="15"/>
        <v>3</v>
      </c>
      <c r="E377" s="7">
        <f t="shared" si="16"/>
        <v>30</v>
      </c>
      <c r="F377" s="7">
        <f t="shared" si="17"/>
        <v>9</v>
      </c>
      <c r="G377" s="7" t="s">
        <v>165</v>
      </c>
      <c r="H377" s="11">
        <v>1228632319</v>
      </c>
      <c r="I377" s="11">
        <v>5422997930</v>
      </c>
      <c r="J377" s="11">
        <v>1873529341</v>
      </c>
      <c r="K377" s="11">
        <v>6655723785</v>
      </c>
      <c r="L377" s="11">
        <v>91794147</v>
      </c>
      <c r="M377" s="11">
        <v>120028535</v>
      </c>
      <c r="N377" s="11">
        <v>15392706056</v>
      </c>
      <c r="O377" s="11">
        <v>262346862</v>
      </c>
      <c r="P377" s="11">
        <v>3771745068</v>
      </c>
      <c r="Q377" s="11">
        <v>1127765877</v>
      </c>
      <c r="R377" s="11">
        <v>9254067926</v>
      </c>
      <c r="S377" s="11">
        <v>463408412</v>
      </c>
      <c r="T377" s="11">
        <v>513371912</v>
      </c>
      <c r="U377" s="11">
        <v>15392706056</v>
      </c>
      <c r="V377" s="11">
        <v>966285457</v>
      </c>
      <c r="W377" s="11">
        <v>1651252862</v>
      </c>
      <c r="X377" s="11">
        <v>745763464</v>
      </c>
      <c r="Y377" s="11">
        <v>-2598344141</v>
      </c>
      <c r="Z377" s="11">
        <v>-371614265</v>
      </c>
      <c r="AA377" s="11">
        <v>-393343377</v>
      </c>
      <c r="AB377" s="11" t="s">
        <v>12</v>
      </c>
      <c r="AC377" s="11"/>
      <c r="AD377" s="11" t="s">
        <v>54</v>
      </c>
      <c r="AE377" s="11">
        <v>1228632319</v>
      </c>
      <c r="AF377" s="11">
        <v>-262346862</v>
      </c>
      <c r="AG377" s="11">
        <v>966285457</v>
      </c>
      <c r="AH377" s="11">
        <v>5422997930</v>
      </c>
      <c r="AI377" s="11">
        <v>-3771745068</v>
      </c>
      <c r="AJ377" s="11">
        <v>1651252862</v>
      </c>
      <c r="AK377" s="11">
        <v>1873529341</v>
      </c>
      <c r="AL377" s="11">
        <v>-1127765877</v>
      </c>
      <c r="AM377" s="11">
        <v>745763464</v>
      </c>
      <c r="AN377" s="11">
        <v>6655723785</v>
      </c>
      <c r="AO377" s="11">
        <v>-9254067926</v>
      </c>
      <c r="AP377" s="11">
        <v>-2598344141</v>
      </c>
      <c r="AQ377" s="11">
        <v>91794147</v>
      </c>
      <c r="AR377" s="11">
        <v>-463408412</v>
      </c>
      <c r="AS377" s="11">
        <v>-371614265</v>
      </c>
      <c r="AT377" s="11">
        <v>120028535</v>
      </c>
      <c r="AU377" s="11">
        <v>-513371912</v>
      </c>
      <c r="AV377" s="11">
        <v>-393343377</v>
      </c>
    </row>
    <row r="378" spans="1:48" x14ac:dyDescent="0.2">
      <c r="A378" s="8">
        <f>DATE(C378,F378,E378)</f>
        <v>40908</v>
      </c>
      <c r="B378" s="7" t="s">
        <v>55</v>
      </c>
      <c r="C378" s="9">
        <v>2011</v>
      </c>
      <c r="D378" s="10">
        <f t="shared" si="15"/>
        <v>4</v>
      </c>
      <c r="E378" s="7">
        <f t="shared" si="16"/>
        <v>31</v>
      </c>
      <c r="F378" s="7">
        <f t="shared" si="17"/>
        <v>12</v>
      </c>
      <c r="G378" s="7" t="s">
        <v>165</v>
      </c>
      <c r="H378" s="11">
        <v>1418245457</v>
      </c>
      <c r="I378" s="11">
        <v>5571554201</v>
      </c>
      <c r="J378" s="11">
        <v>2272444617</v>
      </c>
      <c r="K378" s="11">
        <v>8859547855</v>
      </c>
      <c r="L378" s="11">
        <v>58679309</v>
      </c>
      <c r="M378" s="11">
        <v>142922863</v>
      </c>
      <c r="N378" s="11">
        <v>18323394303</v>
      </c>
      <c r="O378" s="11">
        <v>622419710</v>
      </c>
      <c r="P378" s="11">
        <v>5099308711</v>
      </c>
      <c r="Q378" s="11">
        <v>961050199</v>
      </c>
      <c r="R378" s="11">
        <v>10726947737</v>
      </c>
      <c r="S378" s="11">
        <v>253834847</v>
      </c>
      <c r="T378" s="11">
        <v>659833099</v>
      </c>
      <c r="U378" s="11">
        <v>18323394303</v>
      </c>
      <c r="V378" s="11">
        <v>795825748</v>
      </c>
      <c r="W378" s="11">
        <v>472245490</v>
      </c>
      <c r="X378" s="11">
        <v>1311394418</v>
      </c>
      <c r="Y378" s="11">
        <v>-1867399882</v>
      </c>
      <c r="Z378" s="11">
        <v>-195155538</v>
      </c>
      <c r="AA378" s="11">
        <v>-516910236</v>
      </c>
      <c r="AB378" s="11" t="s">
        <v>12</v>
      </c>
      <c r="AC378" s="11"/>
      <c r="AD378" s="11" t="s">
        <v>55</v>
      </c>
      <c r="AE378" s="11">
        <v>1418245457</v>
      </c>
      <c r="AF378" s="11">
        <v>-622419710</v>
      </c>
      <c r="AG378" s="11">
        <v>795825748</v>
      </c>
      <c r="AH378" s="11">
        <v>5571554201</v>
      </c>
      <c r="AI378" s="11">
        <v>-5099308711</v>
      </c>
      <c r="AJ378" s="11">
        <v>472245490</v>
      </c>
      <c r="AK378" s="11">
        <v>2272444617</v>
      </c>
      <c r="AL378" s="11">
        <v>-961050199</v>
      </c>
      <c r="AM378" s="11">
        <v>1311394418</v>
      </c>
      <c r="AN378" s="11">
        <v>8859547855</v>
      </c>
      <c r="AO378" s="11">
        <v>-10726947737</v>
      </c>
      <c r="AP378" s="11">
        <v>-1867399882</v>
      </c>
      <c r="AQ378" s="11">
        <v>58679309</v>
      </c>
      <c r="AR378" s="11">
        <v>-253834847</v>
      </c>
      <c r="AS378" s="11">
        <v>-195155538</v>
      </c>
      <c r="AT378" s="11">
        <v>142922863</v>
      </c>
      <c r="AU378" s="11">
        <v>-659833099</v>
      </c>
      <c r="AV378" s="11">
        <v>-516910236</v>
      </c>
    </row>
    <row r="379" spans="1:48" x14ac:dyDescent="0.2">
      <c r="A379" s="8">
        <f>DATE(C379,F379,E379)</f>
        <v>40999</v>
      </c>
      <c r="B379" s="7" t="s">
        <v>56</v>
      </c>
      <c r="C379" s="9">
        <v>2012</v>
      </c>
      <c r="D379" s="10">
        <f t="shared" si="15"/>
        <v>1</v>
      </c>
      <c r="E379" s="7">
        <f t="shared" si="16"/>
        <v>31</v>
      </c>
      <c r="F379" s="7">
        <f t="shared" si="17"/>
        <v>3</v>
      </c>
      <c r="G379" s="7" t="s">
        <v>165</v>
      </c>
      <c r="H379" s="11">
        <v>797793500</v>
      </c>
      <c r="I379" s="11">
        <v>3659089828</v>
      </c>
      <c r="J379" s="11">
        <v>1278406124</v>
      </c>
      <c r="K379" s="11">
        <v>7629140032</v>
      </c>
      <c r="L379" s="11">
        <v>21449637</v>
      </c>
      <c r="M379" s="11">
        <v>84350756</v>
      </c>
      <c r="N379" s="11">
        <v>13470229877</v>
      </c>
      <c r="O379" s="11">
        <v>288000000</v>
      </c>
      <c r="P379" s="11">
        <v>4313238950</v>
      </c>
      <c r="Q379" s="11">
        <v>604538333</v>
      </c>
      <c r="R379" s="11">
        <v>7438106887</v>
      </c>
      <c r="S379" s="11">
        <v>317452757</v>
      </c>
      <c r="T379" s="11">
        <v>508892951</v>
      </c>
      <c r="U379" s="11">
        <v>13470229877</v>
      </c>
      <c r="V379" s="11">
        <v>509793500</v>
      </c>
      <c r="W379" s="11">
        <v>-654149122</v>
      </c>
      <c r="X379" s="11">
        <v>673867791</v>
      </c>
      <c r="Y379" s="11">
        <v>191033145</v>
      </c>
      <c r="Z379" s="11">
        <v>-296003120</v>
      </c>
      <c r="AA379" s="11">
        <v>-424542195</v>
      </c>
      <c r="AB379" s="11" t="s">
        <v>12</v>
      </c>
      <c r="AC379" s="11"/>
      <c r="AD379" s="11" t="s">
        <v>56</v>
      </c>
      <c r="AE379" s="11">
        <v>797793500</v>
      </c>
      <c r="AF379" s="11">
        <v>-288000000</v>
      </c>
      <c r="AG379" s="11">
        <v>509793500</v>
      </c>
      <c r="AH379" s="11">
        <v>3659089828</v>
      </c>
      <c r="AI379" s="11">
        <v>-4313238950</v>
      </c>
      <c r="AJ379" s="11">
        <v>-654149122</v>
      </c>
      <c r="AK379" s="11">
        <v>1278406124</v>
      </c>
      <c r="AL379" s="11">
        <v>-604538333</v>
      </c>
      <c r="AM379" s="11">
        <v>673867791</v>
      </c>
      <c r="AN379" s="11">
        <v>7629140032</v>
      </c>
      <c r="AO379" s="11">
        <v>-7438106887</v>
      </c>
      <c r="AP379" s="11">
        <v>191033145</v>
      </c>
      <c r="AQ379" s="11">
        <v>21449637</v>
      </c>
      <c r="AR379" s="11">
        <v>-317452757</v>
      </c>
      <c r="AS379" s="11">
        <v>-296003120</v>
      </c>
      <c r="AT379" s="11">
        <v>84350756</v>
      </c>
      <c r="AU379" s="11">
        <v>-508892951</v>
      </c>
      <c r="AV379" s="11">
        <v>-424542195</v>
      </c>
    </row>
    <row r="380" spans="1:48" x14ac:dyDescent="0.2">
      <c r="A380" s="8">
        <f>DATE(C380,F380,E380)</f>
        <v>41090</v>
      </c>
      <c r="B380" s="7" t="s">
        <v>57</v>
      </c>
      <c r="C380" s="9">
        <v>2012</v>
      </c>
      <c r="D380" s="10">
        <f t="shared" si="15"/>
        <v>2</v>
      </c>
      <c r="E380" s="7">
        <f t="shared" si="16"/>
        <v>30</v>
      </c>
      <c r="F380" s="7">
        <f t="shared" si="17"/>
        <v>6</v>
      </c>
      <c r="G380" s="7" t="s">
        <v>165</v>
      </c>
      <c r="H380" s="11">
        <v>838784679</v>
      </c>
      <c r="I380" s="11">
        <v>7013066053</v>
      </c>
      <c r="J380" s="11">
        <v>1513653334</v>
      </c>
      <c r="K380" s="11">
        <v>8328170716</v>
      </c>
      <c r="L380" s="11">
        <v>54086553</v>
      </c>
      <c r="M380" s="11">
        <v>113815149</v>
      </c>
      <c r="N380" s="11">
        <v>17861576484</v>
      </c>
      <c r="O380" s="11">
        <v>502784174</v>
      </c>
      <c r="P380" s="11">
        <v>6082662197</v>
      </c>
      <c r="Q380" s="11">
        <v>1141976185</v>
      </c>
      <c r="R380" s="11">
        <v>8620291745</v>
      </c>
      <c r="S380" s="11">
        <v>180778447</v>
      </c>
      <c r="T380" s="11">
        <v>1333083736</v>
      </c>
      <c r="U380" s="11">
        <v>17861576484</v>
      </c>
      <c r="V380" s="11">
        <v>336000505</v>
      </c>
      <c r="W380" s="11">
        <v>930403857</v>
      </c>
      <c r="X380" s="11">
        <v>371677148</v>
      </c>
      <c r="Y380" s="11">
        <v>-292121029</v>
      </c>
      <c r="Z380" s="11">
        <v>-126691894</v>
      </c>
      <c r="AA380" s="11">
        <v>-1219268587</v>
      </c>
      <c r="AB380" s="11" t="s">
        <v>12</v>
      </c>
      <c r="AC380" s="11"/>
      <c r="AD380" s="11" t="s">
        <v>57</v>
      </c>
      <c r="AE380" s="11">
        <v>838784679</v>
      </c>
      <c r="AF380" s="11">
        <v>-502784174</v>
      </c>
      <c r="AG380" s="11">
        <v>336000505</v>
      </c>
      <c r="AH380" s="11">
        <v>7013066053</v>
      </c>
      <c r="AI380" s="11">
        <v>-6082662197</v>
      </c>
      <c r="AJ380" s="11">
        <v>930403857</v>
      </c>
      <c r="AK380" s="11">
        <v>1513653334</v>
      </c>
      <c r="AL380" s="11">
        <v>-1141976185</v>
      </c>
      <c r="AM380" s="11">
        <v>371677148</v>
      </c>
      <c r="AN380" s="11">
        <v>8328170716</v>
      </c>
      <c r="AO380" s="11">
        <v>-8620291745</v>
      </c>
      <c r="AP380" s="11">
        <v>-292121029</v>
      </c>
      <c r="AQ380" s="11">
        <v>54086553</v>
      </c>
      <c r="AR380" s="11">
        <v>-180778447</v>
      </c>
      <c r="AS380" s="11">
        <v>-126691894</v>
      </c>
      <c r="AT380" s="11">
        <v>113815149</v>
      </c>
      <c r="AU380" s="11">
        <v>-1333083736</v>
      </c>
      <c r="AV380" s="11">
        <v>-1219268587</v>
      </c>
    </row>
    <row r="381" spans="1:48" x14ac:dyDescent="0.2">
      <c r="A381" s="8">
        <f>DATE(C381,F381,E381)</f>
        <v>41182</v>
      </c>
      <c r="B381" s="7" t="s">
        <v>58</v>
      </c>
      <c r="C381" s="9">
        <v>2012</v>
      </c>
      <c r="D381" s="10">
        <f t="shared" si="15"/>
        <v>3</v>
      </c>
      <c r="E381" s="7">
        <f t="shared" si="16"/>
        <v>30</v>
      </c>
      <c r="F381" s="7">
        <f t="shared" si="17"/>
        <v>9</v>
      </c>
      <c r="G381" s="7" t="s">
        <v>165</v>
      </c>
      <c r="H381" s="11">
        <v>1052615474</v>
      </c>
      <c r="I381" s="11">
        <v>13542324848</v>
      </c>
      <c r="J381" s="11">
        <v>2152787840</v>
      </c>
      <c r="K381" s="11">
        <v>9348722392</v>
      </c>
      <c r="L381" s="11">
        <v>191521358</v>
      </c>
      <c r="M381" s="11">
        <v>85810000</v>
      </c>
      <c r="N381" s="11">
        <v>26373781912</v>
      </c>
      <c r="O381" s="11">
        <v>8381648571</v>
      </c>
      <c r="P381" s="11">
        <v>5602617042</v>
      </c>
      <c r="Q381" s="11">
        <v>660520155</v>
      </c>
      <c r="R381" s="11">
        <v>10758235038</v>
      </c>
      <c r="S381" s="11">
        <v>257679828</v>
      </c>
      <c r="T381" s="11">
        <v>713081280</v>
      </c>
      <c r="U381" s="11">
        <v>26373781912</v>
      </c>
      <c r="V381" s="11">
        <v>-7329033097</v>
      </c>
      <c r="W381" s="11">
        <v>7939707807</v>
      </c>
      <c r="X381" s="11">
        <v>1492267685</v>
      </c>
      <c r="Y381" s="11">
        <v>-1409512646</v>
      </c>
      <c r="Z381" s="11">
        <v>-66158470</v>
      </c>
      <c r="AA381" s="11">
        <v>-627271280</v>
      </c>
      <c r="AB381" s="11" t="s">
        <v>12</v>
      </c>
      <c r="AC381" s="11"/>
      <c r="AD381" s="11" t="s">
        <v>58</v>
      </c>
      <c r="AE381" s="11">
        <v>1052615474</v>
      </c>
      <c r="AF381" s="11">
        <v>-8381648571</v>
      </c>
      <c r="AG381" s="11">
        <v>-7329033097</v>
      </c>
      <c r="AH381" s="11">
        <v>13542324848</v>
      </c>
      <c r="AI381" s="11">
        <v>-5602617042</v>
      </c>
      <c r="AJ381" s="11">
        <v>7939707807</v>
      </c>
      <c r="AK381" s="11">
        <v>2152787840</v>
      </c>
      <c r="AL381" s="11">
        <v>-660520155</v>
      </c>
      <c r="AM381" s="11">
        <v>1492267685</v>
      </c>
      <c r="AN381" s="11">
        <v>9348722392</v>
      </c>
      <c r="AO381" s="11">
        <v>-10758235038</v>
      </c>
      <c r="AP381" s="11">
        <v>-1409512646</v>
      </c>
      <c r="AQ381" s="11">
        <v>191521358</v>
      </c>
      <c r="AR381" s="11">
        <v>-257679828</v>
      </c>
      <c r="AS381" s="11">
        <v>-66158470</v>
      </c>
      <c r="AT381" s="11">
        <v>85810000</v>
      </c>
      <c r="AU381" s="11">
        <v>-713081280</v>
      </c>
      <c r="AV381" s="11">
        <v>-627271280</v>
      </c>
    </row>
    <row r="382" spans="1:48" x14ac:dyDescent="0.2">
      <c r="A382" s="8">
        <f>DATE(C382,F382,E382)</f>
        <v>41274</v>
      </c>
      <c r="B382" s="7" t="s">
        <v>59</v>
      </c>
      <c r="C382" s="9">
        <v>2012</v>
      </c>
      <c r="D382" s="10">
        <f t="shared" si="15"/>
        <v>4</v>
      </c>
      <c r="E382" s="7">
        <f t="shared" si="16"/>
        <v>31</v>
      </c>
      <c r="F382" s="7">
        <f t="shared" si="17"/>
        <v>12</v>
      </c>
      <c r="G382" s="7" t="s">
        <v>165</v>
      </c>
      <c r="H382" s="11">
        <v>1882793140</v>
      </c>
      <c r="I382" s="11">
        <v>8269534609</v>
      </c>
      <c r="J382" s="11">
        <v>2285822448</v>
      </c>
      <c r="K382" s="11">
        <v>15937327185</v>
      </c>
      <c r="L382" s="11">
        <v>327679018</v>
      </c>
      <c r="M382" s="11">
        <v>281527114</v>
      </c>
      <c r="N382" s="11">
        <v>28984683513</v>
      </c>
      <c r="O382" s="11">
        <v>1095074029</v>
      </c>
      <c r="P382" s="11">
        <v>7923297223</v>
      </c>
      <c r="Q382" s="11">
        <v>2068914841</v>
      </c>
      <c r="R382" s="11">
        <v>16332429926</v>
      </c>
      <c r="S382" s="11">
        <v>757014212</v>
      </c>
      <c r="T382" s="11">
        <v>807953283</v>
      </c>
      <c r="U382" s="11">
        <v>28984683513</v>
      </c>
      <c r="V382" s="11">
        <v>787719111</v>
      </c>
      <c r="W382" s="11">
        <v>346237385</v>
      </c>
      <c r="X382" s="11">
        <v>216907607</v>
      </c>
      <c r="Y382" s="11">
        <v>-395102741</v>
      </c>
      <c r="Z382" s="11">
        <v>-429335194</v>
      </c>
      <c r="AA382" s="11">
        <v>-526426169</v>
      </c>
      <c r="AB382" s="11" t="s">
        <v>12</v>
      </c>
      <c r="AC382" s="11"/>
      <c r="AD382" s="11" t="s">
        <v>59</v>
      </c>
      <c r="AE382" s="11">
        <v>1882793140</v>
      </c>
      <c r="AF382" s="11">
        <v>-1095074029</v>
      </c>
      <c r="AG382" s="11">
        <v>787719111</v>
      </c>
      <c r="AH382" s="11">
        <v>8269534609</v>
      </c>
      <c r="AI382" s="11">
        <v>-7923297223</v>
      </c>
      <c r="AJ382" s="11">
        <v>346237385</v>
      </c>
      <c r="AK382" s="11">
        <v>2285822448</v>
      </c>
      <c r="AL382" s="11">
        <v>-2068914841</v>
      </c>
      <c r="AM382" s="11">
        <v>216907607</v>
      </c>
      <c r="AN382" s="11">
        <v>15937327185</v>
      </c>
      <c r="AO382" s="11">
        <v>-16332429926</v>
      </c>
      <c r="AP382" s="11">
        <v>-395102741</v>
      </c>
      <c r="AQ382" s="11">
        <v>327679018</v>
      </c>
      <c r="AR382" s="11">
        <v>-757014212</v>
      </c>
      <c r="AS382" s="11">
        <v>-429335194</v>
      </c>
      <c r="AT382" s="11">
        <v>281527114</v>
      </c>
      <c r="AU382" s="11">
        <v>-807953283</v>
      </c>
      <c r="AV382" s="11">
        <v>-526426169</v>
      </c>
    </row>
    <row r="383" spans="1:48" x14ac:dyDescent="0.2">
      <c r="A383" s="8">
        <f>DATE(C383,F383,E383)</f>
        <v>41364</v>
      </c>
      <c r="B383" s="7" t="s">
        <v>60</v>
      </c>
      <c r="C383" s="9">
        <v>2013</v>
      </c>
      <c r="D383" s="10">
        <f t="shared" si="15"/>
        <v>1</v>
      </c>
      <c r="E383" s="7">
        <f t="shared" si="16"/>
        <v>31</v>
      </c>
      <c r="F383" s="7">
        <f t="shared" si="17"/>
        <v>3</v>
      </c>
      <c r="G383" s="7" t="s">
        <v>165</v>
      </c>
      <c r="H383" s="11">
        <v>2780783290</v>
      </c>
      <c r="I383" s="11">
        <v>3015150764</v>
      </c>
      <c r="J383" s="11">
        <v>15681594124</v>
      </c>
      <c r="K383" s="11">
        <v>9471789648</v>
      </c>
      <c r="L383" s="11">
        <v>63086543</v>
      </c>
      <c r="M383" s="11">
        <v>174847556</v>
      </c>
      <c r="N383" s="11">
        <v>31187251925</v>
      </c>
      <c r="O383" s="11">
        <v>1270471983</v>
      </c>
      <c r="P383" s="11">
        <v>18283337213</v>
      </c>
      <c r="Q383" s="11">
        <v>3874906409</v>
      </c>
      <c r="R383" s="11">
        <v>7012316588</v>
      </c>
      <c r="S383" s="11">
        <v>169578714</v>
      </c>
      <c r="T383" s="11">
        <v>576641018</v>
      </c>
      <c r="U383" s="11">
        <v>31187251925</v>
      </c>
      <c r="V383" s="11">
        <v>1510311307</v>
      </c>
      <c r="W383" s="11">
        <v>-15268186449</v>
      </c>
      <c r="X383" s="11">
        <v>11806687715</v>
      </c>
      <c r="Y383" s="11">
        <v>2459473060</v>
      </c>
      <c r="Z383" s="11">
        <v>-106492171</v>
      </c>
      <c r="AA383" s="11">
        <v>-401793462</v>
      </c>
      <c r="AB383" s="11" t="s">
        <v>12</v>
      </c>
      <c r="AC383" s="11"/>
      <c r="AD383" s="11" t="s">
        <v>60</v>
      </c>
      <c r="AE383" s="11">
        <v>2780783290</v>
      </c>
      <c r="AF383" s="11">
        <v>-1270471983</v>
      </c>
      <c r="AG383" s="11">
        <v>1510311307</v>
      </c>
      <c r="AH383" s="11">
        <v>3015150764</v>
      </c>
      <c r="AI383" s="11">
        <v>-18283337213</v>
      </c>
      <c r="AJ383" s="11">
        <v>-15268186449</v>
      </c>
      <c r="AK383" s="11">
        <v>15681594124</v>
      </c>
      <c r="AL383" s="11">
        <v>-3874906409</v>
      </c>
      <c r="AM383" s="11">
        <v>11806687715</v>
      </c>
      <c r="AN383" s="11">
        <v>9471789648</v>
      </c>
      <c r="AO383" s="11">
        <v>-7012316588</v>
      </c>
      <c r="AP383" s="11">
        <v>2459473060</v>
      </c>
      <c r="AQ383" s="11">
        <v>63086543</v>
      </c>
      <c r="AR383" s="11">
        <v>-169578714</v>
      </c>
      <c r="AS383" s="11">
        <v>-106492171</v>
      </c>
      <c r="AT383" s="11">
        <v>174847556</v>
      </c>
      <c r="AU383" s="11">
        <v>-576641018</v>
      </c>
      <c r="AV383" s="11">
        <v>-401793462</v>
      </c>
    </row>
    <row r="384" spans="1:48" x14ac:dyDescent="0.2">
      <c r="A384" s="8">
        <f>DATE(C384,F384,E384)</f>
        <v>41455</v>
      </c>
      <c r="B384" s="7" t="s">
        <v>61</v>
      </c>
      <c r="C384" s="9">
        <v>2013</v>
      </c>
      <c r="D384" s="10">
        <f t="shared" si="15"/>
        <v>2</v>
      </c>
      <c r="E384" s="7">
        <f t="shared" si="16"/>
        <v>30</v>
      </c>
      <c r="F384" s="7">
        <f t="shared" si="17"/>
        <v>6</v>
      </c>
      <c r="G384" s="7" t="s">
        <v>165</v>
      </c>
      <c r="H384" s="11">
        <v>1491368180</v>
      </c>
      <c r="I384" s="11">
        <v>4881232345</v>
      </c>
      <c r="J384" s="11">
        <v>1268242267</v>
      </c>
      <c r="K384" s="11">
        <v>10644890624</v>
      </c>
      <c r="L384" s="11">
        <v>87645989</v>
      </c>
      <c r="M384" s="11">
        <v>162673432</v>
      </c>
      <c r="N384" s="11">
        <v>18536052837</v>
      </c>
      <c r="O384" s="11">
        <v>686399884</v>
      </c>
      <c r="P384" s="11">
        <v>6083007703</v>
      </c>
      <c r="Q384" s="11">
        <v>1506366731</v>
      </c>
      <c r="R384" s="11">
        <v>9310351654</v>
      </c>
      <c r="S384" s="11">
        <v>362598894</v>
      </c>
      <c r="T384" s="11">
        <v>587327970</v>
      </c>
      <c r="U384" s="11">
        <v>18536052837</v>
      </c>
      <c r="V384" s="11">
        <v>804968296</v>
      </c>
      <c r="W384" s="11">
        <v>-1201775359</v>
      </c>
      <c r="X384" s="11">
        <v>-238124465</v>
      </c>
      <c r="Y384" s="11">
        <v>1334538970</v>
      </c>
      <c r="Z384" s="11">
        <v>-274952905</v>
      </c>
      <c r="AA384" s="11">
        <v>-424654538</v>
      </c>
      <c r="AB384" s="11" t="s">
        <v>12</v>
      </c>
      <c r="AC384" s="11"/>
      <c r="AD384" s="11" t="s">
        <v>61</v>
      </c>
      <c r="AE384" s="11">
        <v>1491368180</v>
      </c>
      <c r="AF384" s="11">
        <v>-686399884</v>
      </c>
      <c r="AG384" s="11">
        <v>804968296</v>
      </c>
      <c r="AH384" s="11">
        <v>4881232345</v>
      </c>
      <c r="AI384" s="11">
        <v>-6083007703</v>
      </c>
      <c r="AJ384" s="11">
        <v>-1201775359</v>
      </c>
      <c r="AK384" s="11">
        <v>1268242267</v>
      </c>
      <c r="AL384" s="11">
        <v>-1506366731</v>
      </c>
      <c r="AM384" s="11">
        <v>-238124465</v>
      </c>
      <c r="AN384" s="11">
        <v>10644890624</v>
      </c>
      <c r="AO384" s="11">
        <v>-9310351654</v>
      </c>
      <c r="AP384" s="11">
        <v>1334538970</v>
      </c>
      <c r="AQ384" s="11">
        <v>87645989</v>
      </c>
      <c r="AR384" s="11">
        <v>-362598894</v>
      </c>
      <c r="AS384" s="11">
        <v>-274952905</v>
      </c>
      <c r="AT384" s="11">
        <v>162673432</v>
      </c>
      <c r="AU384" s="11">
        <v>-587327970</v>
      </c>
      <c r="AV384" s="11">
        <v>-424654538</v>
      </c>
    </row>
    <row r="385" spans="1:48" x14ac:dyDescent="0.2">
      <c r="A385" s="8">
        <f>DATE(C385,F385,E385)</f>
        <v>41547</v>
      </c>
      <c r="B385" s="7" t="s">
        <v>62</v>
      </c>
      <c r="C385" s="9">
        <v>2013</v>
      </c>
      <c r="D385" s="10">
        <f t="shared" si="15"/>
        <v>3</v>
      </c>
      <c r="E385" s="7">
        <f t="shared" si="16"/>
        <v>30</v>
      </c>
      <c r="F385" s="7">
        <f t="shared" si="17"/>
        <v>9</v>
      </c>
      <c r="G385" s="7" t="s">
        <v>165</v>
      </c>
      <c r="H385" s="11">
        <v>1205945558</v>
      </c>
      <c r="I385" s="11">
        <v>6981949993</v>
      </c>
      <c r="J385" s="11">
        <v>669728167</v>
      </c>
      <c r="K385" s="11">
        <v>12333714538</v>
      </c>
      <c r="L385" s="11">
        <v>117821217</v>
      </c>
      <c r="M385" s="11">
        <v>245427486</v>
      </c>
      <c r="N385" s="11">
        <v>21554586957</v>
      </c>
      <c r="O385" s="11">
        <v>826205286</v>
      </c>
      <c r="P385" s="11">
        <v>6560844980</v>
      </c>
      <c r="Q385" s="11">
        <v>1542911733</v>
      </c>
      <c r="R385" s="11">
        <v>11319145375</v>
      </c>
      <c r="S385" s="11">
        <v>451450574</v>
      </c>
      <c r="T385" s="11">
        <v>854029009</v>
      </c>
      <c r="U385" s="11">
        <v>21554586957</v>
      </c>
      <c r="V385" s="11">
        <v>379740272</v>
      </c>
      <c r="W385" s="11">
        <v>421105012</v>
      </c>
      <c r="X385" s="11">
        <v>-873183567</v>
      </c>
      <c r="Y385" s="11">
        <v>1014569162</v>
      </c>
      <c r="Z385" s="11">
        <v>-333629357</v>
      </c>
      <c r="AA385" s="11">
        <v>-608601523</v>
      </c>
      <c r="AB385" s="11" t="s">
        <v>12</v>
      </c>
      <c r="AC385" s="11"/>
      <c r="AD385" s="11" t="s">
        <v>62</v>
      </c>
      <c r="AE385" s="11">
        <v>1205945558</v>
      </c>
      <c r="AF385" s="11">
        <v>-826205286</v>
      </c>
      <c r="AG385" s="11">
        <v>379740272</v>
      </c>
      <c r="AH385" s="11">
        <v>6981949993</v>
      </c>
      <c r="AI385" s="11">
        <v>-6560844980</v>
      </c>
      <c r="AJ385" s="11">
        <v>421105012</v>
      </c>
      <c r="AK385" s="11">
        <v>669728167</v>
      </c>
      <c r="AL385" s="11">
        <v>-1542911733</v>
      </c>
      <c r="AM385" s="11">
        <v>-873183567</v>
      </c>
      <c r="AN385" s="11">
        <v>12333714538</v>
      </c>
      <c r="AO385" s="11">
        <v>-11319145375</v>
      </c>
      <c r="AP385" s="11">
        <v>1014569162</v>
      </c>
      <c r="AQ385" s="11">
        <v>117821217</v>
      </c>
      <c r="AR385" s="11">
        <v>-451450574</v>
      </c>
      <c r="AS385" s="11">
        <v>-333629357</v>
      </c>
      <c r="AT385" s="11">
        <v>245427486</v>
      </c>
      <c r="AU385" s="11">
        <v>-854029009</v>
      </c>
      <c r="AV385" s="11">
        <v>-608601523</v>
      </c>
    </row>
    <row r="386" spans="1:48" x14ac:dyDescent="0.2">
      <c r="A386" s="8">
        <f>DATE(C386,F386,E386)</f>
        <v>41639</v>
      </c>
      <c r="B386" s="7" t="s">
        <v>63</v>
      </c>
      <c r="C386" s="9">
        <v>2013</v>
      </c>
      <c r="D386" s="10">
        <f t="shared" si="15"/>
        <v>4</v>
      </c>
      <c r="E386" s="7">
        <f t="shared" si="16"/>
        <v>31</v>
      </c>
      <c r="F386" s="7">
        <f t="shared" si="17"/>
        <v>12</v>
      </c>
      <c r="G386" s="7" t="s">
        <v>165</v>
      </c>
      <c r="H386" s="11">
        <v>1715417783</v>
      </c>
      <c r="I386" s="11">
        <v>8982157127</v>
      </c>
      <c r="J386" s="11">
        <v>3314646563</v>
      </c>
      <c r="K386" s="11">
        <v>16192188037</v>
      </c>
      <c r="L386" s="11">
        <v>328527491</v>
      </c>
      <c r="M386" s="11">
        <v>515568739</v>
      </c>
      <c r="N386" s="11">
        <v>31048505739</v>
      </c>
      <c r="O386" s="11">
        <v>1444939881</v>
      </c>
      <c r="P386" s="11">
        <v>8839684907</v>
      </c>
      <c r="Q386" s="11">
        <v>3245809151</v>
      </c>
      <c r="R386" s="11">
        <v>15515644543</v>
      </c>
      <c r="S386" s="11">
        <v>916148641</v>
      </c>
      <c r="T386" s="11">
        <v>1086278617</v>
      </c>
      <c r="U386" s="11">
        <v>31048505739</v>
      </c>
      <c r="V386" s="11">
        <v>270477902</v>
      </c>
      <c r="W386" s="11">
        <v>142472220</v>
      </c>
      <c r="X386" s="11">
        <v>68837412</v>
      </c>
      <c r="Y386" s="11">
        <v>676543495</v>
      </c>
      <c r="Z386" s="11">
        <v>-587621150</v>
      </c>
      <c r="AA386" s="11">
        <v>-570709878</v>
      </c>
      <c r="AB386" s="11" t="s">
        <v>12</v>
      </c>
      <c r="AC386" s="11"/>
      <c r="AD386" s="11" t="s">
        <v>63</v>
      </c>
      <c r="AE386" s="11">
        <v>1715417783</v>
      </c>
      <c r="AF386" s="11">
        <v>-1444939881</v>
      </c>
      <c r="AG386" s="11">
        <v>270477902</v>
      </c>
      <c r="AH386" s="11">
        <v>8982157127</v>
      </c>
      <c r="AI386" s="11">
        <v>-8839684907</v>
      </c>
      <c r="AJ386" s="11">
        <v>142472220</v>
      </c>
      <c r="AK386" s="11">
        <v>3314646563</v>
      </c>
      <c r="AL386" s="11">
        <v>-3245809151</v>
      </c>
      <c r="AM386" s="11">
        <v>68837412</v>
      </c>
      <c r="AN386" s="11">
        <v>16192188037</v>
      </c>
      <c r="AO386" s="11">
        <v>-15515644543</v>
      </c>
      <c r="AP386" s="11">
        <v>676543495</v>
      </c>
      <c r="AQ386" s="11">
        <v>328527491</v>
      </c>
      <c r="AR386" s="11">
        <v>-916148641</v>
      </c>
      <c r="AS386" s="11">
        <v>-587621150</v>
      </c>
      <c r="AT386" s="11">
        <v>515568739</v>
      </c>
      <c r="AU386" s="11">
        <v>-1086278617</v>
      </c>
      <c r="AV386" s="11">
        <v>-570709878</v>
      </c>
    </row>
    <row r="387" spans="1:48" x14ac:dyDescent="0.2">
      <c r="A387" s="8">
        <f>DATE(C387,F387,E387)</f>
        <v>41729</v>
      </c>
      <c r="B387" s="7" t="s">
        <v>64</v>
      </c>
      <c r="C387" s="9">
        <v>2014</v>
      </c>
      <c r="D387" s="10">
        <f t="shared" si="15"/>
        <v>1</v>
      </c>
      <c r="E387" s="7">
        <f t="shared" si="16"/>
        <v>31</v>
      </c>
      <c r="F387" s="7">
        <f t="shared" si="17"/>
        <v>3</v>
      </c>
      <c r="G387" s="7" t="s">
        <v>165</v>
      </c>
      <c r="H387" s="11">
        <v>759986309</v>
      </c>
      <c r="I387" s="11">
        <v>5269011582</v>
      </c>
      <c r="J387" s="11">
        <v>628773800</v>
      </c>
      <c r="K387" s="11">
        <v>12179150207</v>
      </c>
      <c r="L387" s="11">
        <v>229797756</v>
      </c>
      <c r="M387" s="11">
        <v>262281425</v>
      </c>
      <c r="N387" s="11">
        <v>19329001080</v>
      </c>
      <c r="O387" s="11">
        <v>616394264</v>
      </c>
      <c r="P387" s="11">
        <v>5382766321</v>
      </c>
      <c r="Q387" s="11">
        <v>780790933</v>
      </c>
      <c r="R387" s="11">
        <v>11464814802</v>
      </c>
      <c r="S387" s="11">
        <v>410474406</v>
      </c>
      <c r="T387" s="11">
        <v>673760354</v>
      </c>
      <c r="U387" s="11">
        <v>19329001080</v>
      </c>
      <c r="V387" s="11">
        <v>143592045</v>
      </c>
      <c r="W387" s="11">
        <v>-113754739</v>
      </c>
      <c r="X387" s="11">
        <v>-152017133</v>
      </c>
      <c r="Y387" s="11">
        <v>714335405</v>
      </c>
      <c r="Z387" s="11">
        <v>-180676650</v>
      </c>
      <c r="AA387" s="11">
        <v>-411478928</v>
      </c>
      <c r="AB387" s="11" t="s">
        <v>12</v>
      </c>
      <c r="AC387" s="11"/>
      <c r="AD387" s="11" t="s">
        <v>64</v>
      </c>
      <c r="AE387" s="11">
        <v>759986309</v>
      </c>
      <c r="AF387" s="11">
        <v>-616394264</v>
      </c>
      <c r="AG387" s="11">
        <v>143592045</v>
      </c>
      <c r="AH387" s="11">
        <v>5269011582</v>
      </c>
      <c r="AI387" s="11">
        <v>-5382766321</v>
      </c>
      <c r="AJ387" s="11">
        <v>-113754739</v>
      </c>
      <c r="AK387" s="11">
        <v>628773800</v>
      </c>
      <c r="AL387" s="11">
        <v>-780790933</v>
      </c>
      <c r="AM387" s="11">
        <v>-152017133</v>
      </c>
      <c r="AN387" s="11">
        <v>12179150207</v>
      </c>
      <c r="AO387" s="11">
        <v>-11464814802</v>
      </c>
      <c r="AP387" s="11">
        <v>714335405</v>
      </c>
      <c r="AQ387" s="11">
        <v>229797756</v>
      </c>
      <c r="AR387" s="11">
        <v>-410474406</v>
      </c>
      <c r="AS387" s="11">
        <v>-180676650</v>
      </c>
      <c r="AT387" s="11">
        <v>262281425</v>
      </c>
      <c r="AU387" s="11">
        <v>-673760354</v>
      </c>
      <c r="AV387" s="11">
        <v>-411478928</v>
      </c>
    </row>
    <row r="388" spans="1:48" x14ac:dyDescent="0.2">
      <c r="A388" s="8">
        <f>DATE(C388,F388,E388)</f>
        <v>41820</v>
      </c>
      <c r="B388" s="7" t="s">
        <v>65</v>
      </c>
      <c r="C388" s="9">
        <v>2014</v>
      </c>
      <c r="D388" s="10">
        <f t="shared" si="15"/>
        <v>2</v>
      </c>
      <c r="E388" s="7">
        <f t="shared" si="16"/>
        <v>30</v>
      </c>
      <c r="F388" s="7">
        <f t="shared" si="17"/>
        <v>6</v>
      </c>
      <c r="G388" s="7" t="s">
        <v>165</v>
      </c>
      <c r="H388" s="11">
        <v>1534732865</v>
      </c>
      <c r="I388" s="11">
        <v>6284581364</v>
      </c>
      <c r="J388" s="11">
        <v>5138891740</v>
      </c>
      <c r="K388" s="11">
        <v>13411752293</v>
      </c>
      <c r="L388" s="11">
        <v>219827181</v>
      </c>
      <c r="M388" s="11">
        <v>285816080</v>
      </c>
      <c r="N388" s="11">
        <v>26875601523</v>
      </c>
      <c r="O388" s="11">
        <v>514215000</v>
      </c>
      <c r="P388" s="11">
        <v>5360550718</v>
      </c>
      <c r="Q388" s="11">
        <v>5422077130</v>
      </c>
      <c r="R388" s="11">
        <v>13683517694</v>
      </c>
      <c r="S388" s="11">
        <v>1001582632</v>
      </c>
      <c r="T388" s="11">
        <v>893658349</v>
      </c>
      <c r="U388" s="11">
        <v>26875601523</v>
      </c>
      <c r="V388" s="11">
        <v>1020517865</v>
      </c>
      <c r="W388" s="11">
        <v>924030646</v>
      </c>
      <c r="X388" s="11">
        <v>-283185390</v>
      </c>
      <c r="Y388" s="11">
        <v>-271765401</v>
      </c>
      <c r="Z388" s="11">
        <v>-781755451</v>
      </c>
      <c r="AA388" s="11">
        <v>-607842269</v>
      </c>
      <c r="AB388" s="11" t="s">
        <v>12</v>
      </c>
      <c r="AC388" s="11"/>
      <c r="AD388" s="11" t="s">
        <v>65</v>
      </c>
      <c r="AE388" s="11">
        <v>1534732865</v>
      </c>
      <c r="AF388" s="11">
        <v>-514215000</v>
      </c>
      <c r="AG388" s="11">
        <v>1020517865</v>
      </c>
      <c r="AH388" s="11">
        <v>6284581364</v>
      </c>
      <c r="AI388" s="11">
        <v>-5360550718</v>
      </c>
      <c r="AJ388" s="11">
        <v>924030646</v>
      </c>
      <c r="AK388" s="11">
        <v>5138891740</v>
      </c>
      <c r="AL388" s="11">
        <v>-5422077130</v>
      </c>
      <c r="AM388" s="11">
        <v>-283185390</v>
      </c>
      <c r="AN388" s="11">
        <v>13411752293</v>
      </c>
      <c r="AO388" s="11">
        <v>-13683517694</v>
      </c>
      <c r="AP388" s="11">
        <v>-271765401</v>
      </c>
      <c r="AQ388" s="11">
        <v>219827181</v>
      </c>
      <c r="AR388" s="11">
        <v>-1001582632</v>
      </c>
      <c r="AS388" s="11">
        <v>-781755451</v>
      </c>
      <c r="AT388" s="11">
        <v>285816080</v>
      </c>
      <c r="AU388" s="11">
        <v>-893658349</v>
      </c>
      <c r="AV388" s="11">
        <v>-607842269</v>
      </c>
    </row>
    <row r="389" spans="1:48" x14ac:dyDescent="0.2">
      <c r="A389" s="8">
        <f>DATE(C389,F389,E389)</f>
        <v>41912</v>
      </c>
      <c r="B389" s="7" t="s">
        <v>66</v>
      </c>
      <c r="C389" s="9">
        <v>2014</v>
      </c>
      <c r="D389" s="10">
        <f t="shared" si="15"/>
        <v>3</v>
      </c>
      <c r="E389" s="7">
        <f t="shared" si="16"/>
        <v>30</v>
      </c>
      <c r="F389" s="7">
        <f t="shared" si="17"/>
        <v>9</v>
      </c>
      <c r="G389" s="7" t="s">
        <v>165</v>
      </c>
      <c r="H389" s="11">
        <v>2347447930</v>
      </c>
      <c r="I389" s="11">
        <v>9267310086</v>
      </c>
      <c r="J389" s="11">
        <v>1438591205</v>
      </c>
      <c r="K389" s="11">
        <v>18015045331</v>
      </c>
      <c r="L389" s="11">
        <v>293298208</v>
      </c>
      <c r="M389" s="11">
        <v>202470160</v>
      </c>
      <c r="N389" s="11">
        <v>31564162919</v>
      </c>
      <c r="O389" s="11">
        <v>1578844574</v>
      </c>
      <c r="P389" s="11">
        <v>10319393044</v>
      </c>
      <c r="Q389" s="11">
        <v>1780440672</v>
      </c>
      <c r="R389" s="11">
        <v>16494806441</v>
      </c>
      <c r="S389" s="11">
        <v>397124548</v>
      </c>
      <c r="T389" s="11">
        <v>993553640</v>
      </c>
      <c r="U389" s="11">
        <v>31564162919</v>
      </c>
      <c r="V389" s="11">
        <v>768603357</v>
      </c>
      <c r="W389" s="11">
        <v>-1052082958</v>
      </c>
      <c r="X389" s="11">
        <v>-341849467</v>
      </c>
      <c r="Y389" s="11">
        <v>1520238890</v>
      </c>
      <c r="Z389" s="11">
        <v>-103826341</v>
      </c>
      <c r="AA389" s="11">
        <v>-791083480</v>
      </c>
      <c r="AB389" s="11" t="s">
        <v>12</v>
      </c>
      <c r="AC389" s="11"/>
      <c r="AD389" s="11" t="s">
        <v>66</v>
      </c>
      <c r="AE389" s="11">
        <v>2347447930</v>
      </c>
      <c r="AF389" s="11">
        <v>-1578844574</v>
      </c>
      <c r="AG389" s="11">
        <v>768603357</v>
      </c>
      <c r="AH389" s="11">
        <v>9267310086</v>
      </c>
      <c r="AI389" s="11">
        <v>-10319393044</v>
      </c>
      <c r="AJ389" s="11">
        <v>-1052082958</v>
      </c>
      <c r="AK389" s="11">
        <v>1438591205</v>
      </c>
      <c r="AL389" s="11">
        <v>-1780440672</v>
      </c>
      <c r="AM389" s="11">
        <v>-341849467</v>
      </c>
      <c r="AN389" s="11">
        <v>18015045331</v>
      </c>
      <c r="AO389" s="11">
        <v>-16494806441</v>
      </c>
      <c r="AP389" s="11">
        <v>1520238890</v>
      </c>
      <c r="AQ389" s="11">
        <v>293298208</v>
      </c>
      <c r="AR389" s="11">
        <v>-397124548</v>
      </c>
      <c r="AS389" s="11">
        <v>-103826341</v>
      </c>
      <c r="AT389" s="11">
        <v>202470160</v>
      </c>
      <c r="AU389" s="11">
        <v>-993553640</v>
      </c>
      <c r="AV389" s="11">
        <v>-791083480</v>
      </c>
    </row>
    <row r="390" spans="1:48" x14ac:dyDescent="0.2">
      <c r="A390" s="8">
        <f>DATE(C390,F390,E390)</f>
        <v>42004</v>
      </c>
      <c r="B390" s="7" t="s">
        <v>67</v>
      </c>
      <c r="C390" s="9">
        <v>2014</v>
      </c>
      <c r="D390" s="10">
        <f t="shared" si="15"/>
        <v>4</v>
      </c>
      <c r="E390" s="7">
        <f t="shared" si="16"/>
        <v>31</v>
      </c>
      <c r="F390" s="7">
        <f t="shared" si="17"/>
        <v>12</v>
      </c>
      <c r="G390" s="7" t="s">
        <v>165</v>
      </c>
      <c r="H390" s="11">
        <v>1410682750</v>
      </c>
      <c r="I390" s="11">
        <v>9275545155</v>
      </c>
      <c r="J390" s="11">
        <v>1651082395</v>
      </c>
      <c r="K390" s="11">
        <v>21698190972</v>
      </c>
      <c r="L390" s="11">
        <v>294596700</v>
      </c>
      <c r="M390" s="11">
        <v>573588929</v>
      </c>
      <c r="N390" s="11">
        <v>34903686901</v>
      </c>
      <c r="O390" s="11">
        <v>981622228</v>
      </c>
      <c r="P390" s="11">
        <v>10241972850</v>
      </c>
      <c r="Q390" s="11">
        <v>1568670435</v>
      </c>
      <c r="R390" s="11">
        <v>20319804899</v>
      </c>
      <c r="S390" s="11">
        <v>605713234</v>
      </c>
      <c r="T390" s="11">
        <v>1185903256</v>
      </c>
      <c r="U390" s="11">
        <v>34903686901</v>
      </c>
      <c r="V390" s="11">
        <v>429060522</v>
      </c>
      <c r="W390" s="11">
        <v>-966427694</v>
      </c>
      <c r="X390" s="11">
        <v>82411960</v>
      </c>
      <c r="Y390" s="11">
        <v>1378386072</v>
      </c>
      <c r="Z390" s="11">
        <v>-311116534</v>
      </c>
      <c r="AA390" s="11">
        <v>-612314326</v>
      </c>
      <c r="AB390" s="11" t="s">
        <v>12</v>
      </c>
      <c r="AC390" s="11"/>
      <c r="AD390" s="11" t="s">
        <v>67</v>
      </c>
      <c r="AE390" s="11">
        <v>1410682750</v>
      </c>
      <c r="AF390" s="11">
        <v>-981622228</v>
      </c>
      <c r="AG390" s="11">
        <v>429060522</v>
      </c>
      <c r="AH390" s="11">
        <v>9275545155</v>
      </c>
      <c r="AI390" s="11">
        <v>-10241972850</v>
      </c>
      <c r="AJ390" s="11">
        <v>-966427694</v>
      </c>
      <c r="AK390" s="11">
        <v>1651082395</v>
      </c>
      <c r="AL390" s="11">
        <v>-1568670435</v>
      </c>
      <c r="AM390" s="11">
        <v>82411960</v>
      </c>
      <c r="AN390" s="11">
        <v>21698190972</v>
      </c>
      <c r="AO390" s="11">
        <v>-20319804899</v>
      </c>
      <c r="AP390" s="11">
        <v>1378386072</v>
      </c>
      <c r="AQ390" s="11">
        <v>294596700</v>
      </c>
      <c r="AR390" s="11">
        <v>-605713234</v>
      </c>
      <c r="AS390" s="11">
        <v>-311116534</v>
      </c>
      <c r="AT390" s="11">
        <v>573588929</v>
      </c>
      <c r="AU390" s="11">
        <v>-1185903256</v>
      </c>
      <c r="AV390" s="11">
        <v>-612314326</v>
      </c>
    </row>
    <row r="391" spans="1:48" x14ac:dyDescent="0.2">
      <c r="A391" s="8">
        <f>DATE(C391,F391,E391)</f>
        <v>42094</v>
      </c>
      <c r="B391" s="7" t="s">
        <v>68</v>
      </c>
      <c r="C391" s="9">
        <v>2015</v>
      </c>
      <c r="D391" s="10">
        <f t="shared" si="15"/>
        <v>1</v>
      </c>
      <c r="E391" s="7">
        <f t="shared" si="16"/>
        <v>31</v>
      </c>
      <c r="F391" s="7">
        <f t="shared" si="17"/>
        <v>3</v>
      </c>
      <c r="G391" s="7" t="s">
        <v>165</v>
      </c>
      <c r="H391" s="11">
        <v>4817839261</v>
      </c>
      <c r="I391" s="11">
        <v>8726392114</v>
      </c>
      <c r="J391" s="11">
        <v>1215332747</v>
      </c>
      <c r="K391" s="11">
        <v>18978748195</v>
      </c>
      <c r="L391" s="11">
        <v>79141500</v>
      </c>
      <c r="M391" s="11">
        <v>131533921</v>
      </c>
      <c r="N391" s="11">
        <v>33948987737</v>
      </c>
      <c r="O391" s="11">
        <v>925850070</v>
      </c>
      <c r="P391" s="11">
        <v>8539151428</v>
      </c>
      <c r="Q391" s="11">
        <v>1680138112</v>
      </c>
      <c r="R391" s="11">
        <v>22060882046</v>
      </c>
      <c r="S391" s="11">
        <v>129572864</v>
      </c>
      <c r="T391" s="11">
        <v>613393217</v>
      </c>
      <c r="U391" s="11">
        <v>33948987737</v>
      </c>
      <c r="V391" s="11">
        <v>3891989191</v>
      </c>
      <c r="W391" s="11">
        <v>187240686</v>
      </c>
      <c r="X391" s="11">
        <v>-464805365</v>
      </c>
      <c r="Y391" s="11">
        <v>-3082133851</v>
      </c>
      <c r="Z391" s="11">
        <v>-50431364</v>
      </c>
      <c r="AA391" s="11">
        <v>-481859297</v>
      </c>
      <c r="AB391" s="11" t="s">
        <v>12</v>
      </c>
      <c r="AC391" s="11"/>
      <c r="AD391" s="11" t="s">
        <v>68</v>
      </c>
      <c r="AE391" s="11">
        <v>4817839261</v>
      </c>
      <c r="AF391" s="11">
        <v>-925850070</v>
      </c>
      <c r="AG391" s="11">
        <v>3891989191</v>
      </c>
      <c r="AH391" s="11">
        <v>8726392114</v>
      </c>
      <c r="AI391" s="11">
        <v>-8539151428</v>
      </c>
      <c r="AJ391" s="11">
        <v>187240686</v>
      </c>
      <c r="AK391" s="11">
        <v>1215332747</v>
      </c>
      <c r="AL391" s="11">
        <v>-1680138112</v>
      </c>
      <c r="AM391" s="11">
        <v>-464805365</v>
      </c>
      <c r="AN391" s="11">
        <v>18978748195</v>
      </c>
      <c r="AO391" s="11">
        <v>-22060882046</v>
      </c>
      <c r="AP391" s="11">
        <v>-3082133851</v>
      </c>
      <c r="AQ391" s="11">
        <v>79141500</v>
      </c>
      <c r="AR391" s="11">
        <v>-129572864</v>
      </c>
      <c r="AS391" s="11">
        <v>-50431364</v>
      </c>
      <c r="AT391" s="11">
        <v>131533921</v>
      </c>
      <c r="AU391" s="11">
        <v>-613393217</v>
      </c>
      <c r="AV391" s="11">
        <v>-481859297</v>
      </c>
    </row>
    <row r="392" spans="1:48" x14ac:dyDescent="0.2">
      <c r="A392" s="8">
        <f>DATE(C392,F392,E392)</f>
        <v>42185</v>
      </c>
      <c r="B392" s="7" t="s">
        <v>69</v>
      </c>
      <c r="C392" s="9">
        <v>2015</v>
      </c>
      <c r="D392" s="10">
        <f t="shared" si="15"/>
        <v>2</v>
      </c>
      <c r="E392" s="7">
        <f t="shared" si="16"/>
        <v>30</v>
      </c>
      <c r="F392" s="7">
        <f t="shared" si="17"/>
        <v>6</v>
      </c>
      <c r="G392" s="7" t="s">
        <v>165</v>
      </c>
      <c r="H392" s="11">
        <v>2557935190</v>
      </c>
      <c r="I392" s="11">
        <v>6791307866</v>
      </c>
      <c r="J392" s="11">
        <v>1665134663</v>
      </c>
      <c r="K392" s="11">
        <v>19559998297</v>
      </c>
      <c r="L392" s="11">
        <v>294127004</v>
      </c>
      <c r="M392" s="11">
        <v>337698122</v>
      </c>
      <c r="N392" s="11">
        <v>31206201143</v>
      </c>
      <c r="O392" s="11">
        <v>1420447717</v>
      </c>
      <c r="P392" s="11">
        <v>7802286547</v>
      </c>
      <c r="Q392" s="11">
        <v>1532844498</v>
      </c>
      <c r="R392" s="11">
        <v>19362445197</v>
      </c>
      <c r="S392" s="11">
        <v>255289655</v>
      </c>
      <c r="T392" s="11">
        <v>832887530</v>
      </c>
      <c r="U392" s="11">
        <v>31206201143</v>
      </c>
      <c r="V392" s="11">
        <v>1137487473</v>
      </c>
      <c r="W392" s="11">
        <v>-1010978681</v>
      </c>
      <c r="X392" s="11">
        <v>132290165</v>
      </c>
      <c r="Y392" s="11">
        <v>197553100</v>
      </c>
      <c r="Z392" s="11">
        <v>38837349</v>
      </c>
      <c r="AA392" s="11">
        <v>-495189408</v>
      </c>
      <c r="AB392" s="11" t="s">
        <v>12</v>
      </c>
      <c r="AC392" s="11"/>
      <c r="AD392" s="11" t="s">
        <v>69</v>
      </c>
      <c r="AE392" s="11">
        <v>2557935190</v>
      </c>
      <c r="AF392" s="11">
        <v>-1420447717</v>
      </c>
      <c r="AG392" s="11">
        <v>1137487473</v>
      </c>
      <c r="AH392" s="11">
        <v>6791307866</v>
      </c>
      <c r="AI392" s="11">
        <v>-7802286547</v>
      </c>
      <c r="AJ392" s="11">
        <v>-1010978681</v>
      </c>
      <c r="AK392" s="11">
        <v>1665134663</v>
      </c>
      <c r="AL392" s="11">
        <v>-1532844498</v>
      </c>
      <c r="AM392" s="11">
        <v>132290165</v>
      </c>
      <c r="AN392" s="11">
        <v>19559998297</v>
      </c>
      <c r="AO392" s="11">
        <v>-19362445197</v>
      </c>
      <c r="AP392" s="11">
        <v>197553100</v>
      </c>
      <c r="AQ392" s="11">
        <v>294127004</v>
      </c>
      <c r="AR392" s="11">
        <v>-255289655</v>
      </c>
      <c r="AS392" s="11">
        <v>38837349</v>
      </c>
      <c r="AT392" s="11">
        <v>337698122</v>
      </c>
      <c r="AU392" s="11">
        <v>-832887530</v>
      </c>
      <c r="AV392" s="11">
        <v>-495189408</v>
      </c>
    </row>
    <row r="393" spans="1:48" x14ac:dyDescent="0.2">
      <c r="A393" s="8">
        <f>DATE(C393,F393,E393)</f>
        <v>42277</v>
      </c>
      <c r="B393" s="7" t="s">
        <v>70</v>
      </c>
      <c r="C393" s="9">
        <v>2015</v>
      </c>
      <c r="D393" s="10">
        <f t="shared" si="15"/>
        <v>3</v>
      </c>
      <c r="E393" s="7">
        <f t="shared" si="16"/>
        <v>30</v>
      </c>
      <c r="F393" s="7">
        <f t="shared" si="17"/>
        <v>9</v>
      </c>
      <c r="G393" s="7" t="s">
        <v>165</v>
      </c>
      <c r="H393" s="11">
        <v>1474233944</v>
      </c>
      <c r="I393" s="11">
        <v>8743794492</v>
      </c>
      <c r="J393" s="11">
        <v>1406365188</v>
      </c>
      <c r="K393" s="11">
        <v>22258200908</v>
      </c>
      <c r="L393" s="11">
        <v>130872657</v>
      </c>
      <c r="M393" s="11">
        <v>287251646</v>
      </c>
      <c r="N393" s="11">
        <v>34300718836</v>
      </c>
      <c r="O393" s="11">
        <v>961267648</v>
      </c>
      <c r="P393" s="11">
        <v>8515019152</v>
      </c>
      <c r="Q393" s="11">
        <v>3110472055</v>
      </c>
      <c r="R393" s="11">
        <v>20555814706</v>
      </c>
      <c r="S393" s="11">
        <v>325761113</v>
      </c>
      <c r="T393" s="11">
        <v>832384162</v>
      </c>
      <c r="U393" s="11">
        <v>34300718836</v>
      </c>
      <c r="V393" s="11">
        <v>512966296</v>
      </c>
      <c r="W393" s="11">
        <v>228775340</v>
      </c>
      <c r="X393" s="11">
        <v>-1704106867</v>
      </c>
      <c r="Y393" s="11">
        <v>1702386202</v>
      </c>
      <c r="Z393" s="11">
        <v>-194888456</v>
      </c>
      <c r="AA393" s="11">
        <v>-545132516</v>
      </c>
      <c r="AB393" s="11" t="s">
        <v>12</v>
      </c>
      <c r="AC393" s="11"/>
      <c r="AD393" s="11" t="s">
        <v>70</v>
      </c>
      <c r="AE393" s="11">
        <v>1474233944</v>
      </c>
      <c r="AF393" s="11">
        <v>-961267648</v>
      </c>
      <c r="AG393" s="11">
        <v>512966296</v>
      </c>
      <c r="AH393" s="11">
        <v>8743794492</v>
      </c>
      <c r="AI393" s="11">
        <v>-8515019152</v>
      </c>
      <c r="AJ393" s="11">
        <v>228775340</v>
      </c>
      <c r="AK393" s="11">
        <v>1406365188</v>
      </c>
      <c r="AL393" s="11">
        <v>-3110472055</v>
      </c>
      <c r="AM393" s="11">
        <v>-1704106867</v>
      </c>
      <c r="AN393" s="11">
        <v>22258200908</v>
      </c>
      <c r="AO393" s="11">
        <v>-20555814706</v>
      </c>
      <c r="AP393" s="11">
        <v>1702386202</v>
      </c>
      <c r="AQ393" s="11">
        <v>130872657</v>
      </c>
      <c r="AR393" s="11">
        <v>-325761113</v>
      </c>
      <c r="AS393" s="11">
        <v>-194888456</v>
      </c>
      <c r="AT393" s="11">
        <v>287251646</v>
      </c>
      <c r="AU393" s="11">
        <v>-832384162</v>
      </c>
      <c r="AV393" s="11">
        <v>-545132516</v>
      </c>
    </row>
    <row r="394" spans="1:48" x14ac:dyDescent="0.2">
      <c r="A394" s="8">
        <f>DATE(C394,F394,E394)</f>
        <v>42369</v>
      </c>
      <c r="B394" s="7" t="s">
        <v>71</v>
      </c>
      <c r="C394" s="9">
        <v>2015</v>
      </c>
      <c r="D394" s="10">
        <f t="shared" si="15"/>
        <v>4</v>
      </c>
      <c r="E394" s="7">
        <f t="shared" si="16"/>
        <v>31</v>
      </c>
      <c r="F394" s="7">
        <f t="shared" si="17"/>
        <v>12</v>
      </c>
      <c r="G394" s="7" t="s">
        <v>165</v>
      </c>
      <c r="H394" s="11">
        <v>8673668026</v>
      </c>
      <c r="I394" s="11">
        <v>18173662494</v>
      </c>
      <c r="J394" s="11">
        <v>2503998310</v>
      </c>
      <c r="K394" s="11">
        <v>22274489836</v>
      </c>
      <c r="L394" s="11">
        <v>239749133</v>
      </c>
      <c r="M394" s="11">
        <v>925856001</v>
      </c>
      <c r="N394" s="11">
        <v>52791423799</v>
      </c>
      <c r="O394" s="11">
        <v>1625685224</v>
      </c>
      <c r="P394" s="11">
        <v>10202049375</v>
      </c>
      <c r="Q394" s="11">
        <v>9954230986</v>
      </c>
      <c r="R394" s="11">
        <v>24123693126</v>
      </c>
      <c r="S394" s="11">
        <v>846194009</v>
      </c>
      <c r="T394" s="11">
        <v>6039571080</v>
      </c>
      <c r="U394" s="11">
        <v>52791423799</v>
      </c>
      <c r="V394" s="11">
        <v>7047982803</v>
      </c>
      <c r="W394" s="11">
        <v>7971613119</v>
      </c>
      <c r="X394" s="11">
        <v>-7450232676</v>
      </c>
      <c r="Y394" s="11">
        <v>-1849203291</v>
      </c>
      <c r="Z394" s="11">
        <v>-606444876</v>
      </c>
      <c r="AA394" s="11">
        <v>-5113715079</v>
      </c>
      <c r="AB394" s="11" t="s">
        <v>12</v>
      </c>
      <c r="AC394" s="11"/>
      <c r="AD394" s="11" t="s">
        <v>71</v>
      </c>
      <c r="AE394" s="11">
        <v>8673668026</v>
      </c>
      <c r="AF394" s="11">
        <v>-1625685224</v>
      </c>
      <c r="AG394" s="11">
        <v>7047982803</v>
      </c>
      <c r="AH394" s="11">
        <v>18173662494</v>
      </c>
      <c r="AI394" s="11">
        <v>-10202049375</v>
      </c>
      <c r="AJ394" s="11">
        <v>7971613119</v>
      </c>
      <c r="AK394" s="11">
        <v>2503998310</v>
      </c>
      <c r="AL394" s="11">
        <v>-9954230986</v>
      </c>
      <c r="AM394" s="11">
        <v>-7450232676</v>
      </c>
      <c r="AN394" s="11">
        <v>22274489836</v>
      </c>
      <c r="AO394" s="11">
        <v>-24123693126</v>
      </c>
      <c r="AP394" s="11">
        <v>-1849203291</v>
      </c>
      <c r="AQ394" s="11">
        <v>239749133</v>
      </c>
      <c r="AR394" s="11">
        <v>-846194009</v>
      </c>
      <c r="AS394" s="11">
        <v>-606444876</v>
      </c>
      <c r="AT394" s="11">
        <v>925856001</v>
      </c>
      <c r="AU394" s="11">
        <v>-6039571080</v>
      </c>
      <c r="AV394" s="11">
        <v>-5113715079</v>
      </c>
    </row>
    <row r="395" spans="1:48" x14ac:dyDescent="0.2">
      <c r="A395" s="8">
        <f>DATE(C395,F395,E395)</f>
        <v>42460</v>
      </c>
      <c r="B395" s="7" t="s">
        <v>72</v>
      </c>
      <c r="C395" s="9">
        <v>2016</v>
      </c>
      <c r="D395" s="10">
        <f t="shared" si="15"/>
        <v>1</v>
      </c>
      <c r="E395" s="7">
        <f t="shared" si="16"/>
        <v>31</v>
      </c>
      <c r="F395" s="7">
        <f t="shared" si="17"/>
        <v>3</v>
      </c>
      <c r="G395" s="7" t="s">
        <v>165</v>
      </c>
      <c r="H395" s="11">
        <v>3029252356</v>
      </c>
      <c r="I395" s="11">
        <v>14392755712</v>
      </c>
      <c r="J395" s="11">
        <v>1463734656</v>
      </c>
      <c r="K395" s="11">
        <v>20047194415</v>
      </c>
      <c r="L395" s="11">
        <v>249808295</v>
      </c>
      <c r="M395" s="11">
        <v>486160239</v>
      </c>
      <c r="N395" s="11">
        <v>39668905674</v>
      </c>
      <c r="O395" s="11">
        <v>897834967</v>
      </c>
      <c r="P395" s="11">
        <v>7980030740</v>
      </c>
      <c r="Q395" s="11">
        <v>8994597233</v>
      </c>
      <c r="R395" s="11">
        <v>21023989188</v>
      </c>
      <c r="S395" s="11">
        <v>277762198</v>
      </c>
      <c r="T395" s="11">
        <v>494691347</v>
      </c>
      <c r="U395" s="11">
        <v>39668905674</v>
      </c>
      <c r="V395" s="11">
        <v>2131417389</v>
      </c>
      <c r="W395" s="11">
        <v>6412724972</v>
      </c>
      <c r="X395" s="11">
        <v>-7530862577</v>
      </c>
      <c r="Y395" s="11">
        <v>-976794773</v>
      </c>
      <c r="Z395" s="11">
        <v>-27953903</v>
      </c>
      <c r="AA395" s="11">
        <v>-8531108</v>
      </c>
      <c r="AB395" s="11" t="s">
        <v>12</v>
      </c>
      <c r="AC395" s="11"/>
      <c r="AD395" s="11" t="s">
        <v>72</v>
      </c>
      <c r="AE395" s="11">
        <v>3029252356</v>
      </c>
      <c r="AF395" s="11">
        <v>-897834967</v>
      </c>
      <c r="AG395" s="11">
        <v>2131417389</v>
      </c>
      <c r="AH395" s="11">
        <v>14392755712</v>
      </c>
      <c r="AI395" s="11">
        <v>-7980030740</v>
      </c>
      <c r="AJ395" s="11">
        <v>6412724972</v>
      </c>
      <c r="AK395" s="11">
        <v>1463734656</v>
      </c>
      <c r="AL395" s="11">
        <v>-8994597233</v>
      </c>
      <c r="AM395" s="11">
        <v>-7530862577</v>
      </c>
      <c r="AN395" s="11">
        <v>20047194415</v>
      </c>
      <c r="AO395" s="11">
        <v>-21023989188</v>
      </c>
      <c r="AP395" s="11">
        <v>-976794773</v>
      </c>
      <c r="AQ395" s="11">
        <v>249808295</v>
      </c>
      <c r="AR395" s="11">
        <v>-277762198</v>
      </c>
      <c r="AS395" s="11">
        <v>-27953903</v>
      </c>
      <c r="AT395" s="11">
        <v>486160239</v>
      </c>
      <c r="AU395" s="11">
        <v>-494691347</v>
      </c>
      <c r="AV395" s="11">
        <v>-8531108</v>
      </c>
    </row>
    <row r="396" spans="1:48" x14ac:dyDescent="0.2">
      <c r="A396" s="8">
        <f>DATE(C396,F396,E396)</f>
        <v>42551</v>
      </c>
      <c r="B396" s="7" t="s">
        <v>73</v>
      </c>
      <c r="C396" s="9">
        <v>2016</v>
      </c>
      <c r="D396" s="10">
        <f t="shared" si="15"/>
        <v>2</v>
      </c>
      <c r="E396" s="7">
        <f t="shared" si="16"/>
        <v>30</v>
      </c>
      <c r="F396" s="7">
        <f t="shared" si="17"/>
        <v>6</v>
      </c>
      <c r="G396" s="7" t="s">
        <v>165</v>
      </c>
      <c r="H396" s="11">
        <v>3062800220</v>
      </c>
      <c r="I396" s="11">
        <v>7960108663</v>
      </c>
      <c r="J396" s="11">
        <v>1377889195</v>
      </c>
      <c r="K396" s="11">
        <v>22259534438</v>
      </c>
      <c r="L396" s="11">
        <v>311182994</v>
      </c>
      <c r="M396" s="11">
        <v>433095209</v>
      </c>
      <c r="N396" s="11">
        <v>35404610718</v>
      </c>
      <c r="O396" s="11">
        <v>1739720640</v>
      </c>
      <c r="P396" s="11">
        <v>7317577524</v>
      </c>
      <c r="Q396" s="11">
        <v>1826894278</v>
      </c>
      <c r="R396" s="11">
        <v>23590867483</v>
      </c>
      <c r="S396" s="11">
        <v>360253465</v>
      </c>
      <c r="T396" s="11">
        <v>569297329</v>
      </c>
      <c r="U396" s="11">
        <v>35404610718</v>
      </c>
      <c r="V396" s="11">
        <v>1323079580</v>
      </c>
      <c r="W396" s="11">
        <v>642531139</v>
      </c>
      <c r="X396" s="11">
        <v>-449005083</v>
      </c>
      <c r="Y396" s="11">
        <v>-1331333044</v>
      </c>
      <c r="Z396" s="11">
        <v>-49070471</v>
      </c>
      <c r="AA396" s="11">
        <v>-136202120</v>
      </c>
      <c r="AB396" s="11" t="s">
        <v>12</v>
      </c>
      <c r="AC396" s="11"/>
      <c r="AD396" s="11" t="s">
        <v>73</v>
      </c>
      <c r="AE396" s="11">
        <v>3062800220</v>
      </c>
      <c r="AF396" s="11">
        <v>-1739720640</v>
      </c>
      <c r="AG396" s="11">
        <v>1323079580</v>
      </c>
      <c r="AH396" s="11">
        <v>7960108663</v>
      </c>
      <c r="AI396" s="11">
        <v>-7317577524</v>
      </c>
      <c r="AJ396" s="11">
        <v>642531139</v>
      </c>
      <c r="AK396" s="11">
        <v>1377889195</v>
      </c>
      <c r="AL396" s="11">
        <v>-1826894278</v>
      </c>
      <c r="AM396" s="11">
        <v>-449005083</v>
      </c>
      <c r="AN396" s="11">
        <v>22259534438</v>
      </c>
      <c r="AO396" s="11">
        <v>-23590867483</v>
      </c>
      <c r="AP396" s="11">
        <v>-1331333044</v>
      </c>
      <c r="AQ396" s="11">
        <v>311182994</v>
      </c>
      <c r="AR396" s="11">
        <v>-360253465</v>
      </c>
      <c r="AS396" s="11">
        <v>-49070471</v>
      </c>
      <c r="AT396" s="11">
        <v>433095209</v>
      </c>
      <c r="AU396" s="11">
        <v>-569297329</v>
      </c>
      <c r="AV396" s="11">
        <v>-136202120</v>
      </c>
    </row>
    <row r="397" spans="1:48" x14ac:dyDescent="0.2">
      <c r="A397" s="8">
        <f>DATE(C397,F397,E397)</f>
        <v>42643</v>
      </c>
      <c r="B397" s="7" t="s">
        <v>74</v>
      </c>
      <c r="C397" s="9">
        <v>2016</v>
      </c>
      <c r="D397" s="10">
        <f t="shared" si="15"/>
        <v>3</v>
      </c>
      <c r="E397" s="7">
        <f t="shared" si="16"/>
        <v>30</v>
      </c>
      <c r="F397" s="7">
        <f t="shared" si="17"/>
        <v>9</v>
      </c>
      <c r="G397" s="7" t="s">
        <v>165</v>
      </c>
      <c r="H397" s="11">
        <v>1593539725</v>
      </c>
      <c r="I397" s="11">
        <v>8184652575</v>
      </c>
      <c r="J397" s="11">
        <v>1103448010</v>
      </c>
      <c r="K397" s="11">
        <v>25737034260</v>
      </c>
      <c r="L397" s="11">
        <v>322707833</v>
      </c>
      <c r="M397" s="11">
        <v>961665707</v>
      </c>
      <c r="N397" s="11">
        <v>37903048110</v>
      </c>
      <c r="O397" s="11">
        <v>1592822708</v>
      </c>
      <c r="P397" s="11">
        <v>10677559570</v>
      </c>
      <c r="Q397" s="11">
        <v>1822963298</v>
      </c>
      <c r="R397" s="11">
        <v>22840210769</v>
      </c>
      <c r="S397" s="11">
        <v>378431335</v>
      </c>
      <c r="T397" s="11">
        <v>591060430</v>
      </c>
      <c r="U397" s="11">
        <v>37903048110</v>
      </c>
      <c r="V397" s="11">
        <v>717017</v>
      </c>
      <c r="W397" s="11">
        <v>-2492906996</v>
      </c>
      <c r="X397" s="11">
        <v>-719515288</v>
      </c>
      <c r="Y397" s="11">
        <v>2896823491</v>
      </c>
      <c r="Z397" s="11">
        <v>-55723502</v>
      </c>
      <c r="AA397" s="11">
        <v>370605278</v>
      </c>
      <c r="AB397" s="11" t="s">
        <v>12</v>
      </c>
      <c r="AC397" s="11"/>
      <c r="AD397" s="11" t="s">
        <v>74</v>
      </c>
      <c r="AE397" s="11">
        <v>1593539725</v>
      </c>
      <c r="AF397" s="11">
        <v>-1592822708</v>
      </c>
      <c r="AG397" s="11">
        <v>717017</v>
      </c>
      <c r="AH397" s="11">
        <v>8184652575</v>
      </c>
      <c r="AI397" s="11">
        <v>-10677559570</v>
      </c>
      <c r="AJ397" s="11">
        <v>-2492906996</v>
      </c>
      <c r="AK397" s="11">
        <v>1103448010</v>
      </c>
      <c r="AL397" s="11">
        <v>-1822963298</v>
      </c>
      <c r="AM397" s="11">
        <v>-719515288</v>
      </c>
      <c r="AN397" s="11">
        <v>25737034260</v>
      </c>
      <c r="AO397" s="11">
        <v>-22840210769</v>
      </c>
      <c r="AP397" s="11">
        <v>2896823491</v>
      </c>
      <c r="AQ397" s="11">
        <v>322707833</v>
      </c>
      <c r="AR397" s="11">
        <v>-378431335</v>
      </c>
      <c r="AS397" s="11">
        <v>-55723502</v>
      </c>
      <c r="AT397" s="11">
        <v>961665707</v>
      </c>
      <c r="AU397" s="11">
        <v>-591060430</v>
      </c>
      <c r="AV397" s="11">
        <v>370605278</v>
      </c>
    </row>
    <row r="398" spans="1:48" x14ac:dyDescent="0.2">
      <c r="A398" s="8">
        <f>DATE(C398,F398,E398)</f>
        <v>42735</v>
      </c>
      <c r="B398" s="7" t="s">
        <v>75</v>
      </c>
      <c r="C398" s="9">
        <v>2016</v>
      </c>
      <c r="D398" s="10">
        <f t="shared" si="15"/>
        <v>4</v>
      </c>
      <c r="E398" s="7">
        <f t="shared" si="16"/>
        <v>31</v>
      </c>
      <c r="F398" s="7">
        <f t="shared" si="17"/>
        <v>12</v>
      </c>
      <c r="G398" s="7" t="s">
        <v>165</v>
      </c>
      <c r="H398" s="11">
        <v>3535355522</v>
      </c>
      <c r="I398" s="11">
        <v>9750669401</v>
      </c>
      <c r="J398" s="11">
        <v>4840128205</v>
      </c>
      <c r="K398" s="11">
        <v>27442123710</v>
      </c>
      <c r="L398" s="11">
        <v>202338520</v>
      </c>
      <c r="M398" s="11">
        <v>1016365718</v>
      </c>
      <c r="N398" s="11">
        <v>46786981076</v>
      </c>
      <c r="O398" s="11">
        <v>1597129094</v>
      </c>
      <c r="P398" s="11">
        <v>14197069772</v>
      </c>
      <c r="Q398" s="11">
        <v>6317358583</v>
      </c>
      <c r="R398" s="11">
        <v>23145508796</v>
      </c>
      <c r="S398" s="11">
        <v>834464082</v>
      </c>
      <c r="T398" s="11">
        <v>695450749</v>
      </c>
      <c r="U398" s="11">
        <v>46786981076</v>
      </c>
      <c r="V398" s="11">
        <v>1938226428</v>
      </c>
      <c r="W398" s="11">
        <v>-4446400371</v>
      </c>
      <c r="X398" s="11">
        <v>-1477230378</v>
      </c>
      <c r="Y398" s="11">
        <v>4296614914</v>
      </c>
      <c r="Z398" s="11">
        <v>-632125562</v>
      </c>
      <c r="AA398" s="11">
        <v>320914969</v>
      </c>
      <c r="AB398" s="11" t="s">
        <v>12</v>
      </c>
      <c r="AC398" s="11"/>
      <c r="AD398" s="11" t="s">
        <v>75</v>
      </c>
      <c r="AE398" s="11">
        <v>3535355522</v>
      </c>
      <c r="AF398" s="11">
        <v>-1597129094</v>
      </c>
      <c r="AG398" s="11">
        <v>1938226428</v>
      </c>
      <c r="AH398" s="11">
        <v>9750669401</v>
      </c>
      <c r="AI398" s="11">
        <v>-14197069772</v>
      </c>
      <c r="AJ398" s="11">
        <v>-4446400371</v>
      </c>
      <c r="AK398" s="11">
        <v>4840128205</v>
      </c>
      <c r="AL398" s="11">
        <v>-6317358583</v>
      </c>
      <c r="AM398" s="11">
        <v>-1477230378</v>
      </c>
      <c r="AN398" s="11">
        <v>27442123710</v>
      </c>
      <c r="AO398" s="11">
        <v>-23145508796</v>
      </c>
      <c r="AP398" s="11">
        <v>4296614914</v>
      </c>
      <c r="AQ398" s="11">
        <v>202338520</v>
      </c>
      <c r="AR398" s="11">
        <v>-834464082</v>
      </c>
      <c r="AS398" s="11">
        <v>-632125562</v>
      </c>
      <c r="AT398" s="11">
        <v>1016365718</v>
      </c>
      <c r="AU398" s="11">
        <v>-695450749</v>
      </c>
      <c r="AV398" s="11">
        <v>320914969</v>
      </c>
    </row>
    <row r="399" spans="1:48" x14ac:dyDescent="0.2">
      <c r="A399" s="8">
        <f>DATE(C399,F399,E399)</f>
        <v>42825</v>
      </c>
      <c r="B399" s="7" t="s">
        <v>76</v>
      </c>
      <c r="C399" s="9">
        <v>2017</v>
      </c>
      <c r="D399" s="10">
        <f t="shared" si="15"/>
        <v>1</v>
      </c>
      <c r="E399" s="7">
        <f t="shared" si="16"/>
        <v>31</v>
      </c>
      <c r="F399" s="7">
        <f t="shared" si="17"/>
        <v>3</v>
      </c>
      <c r="G399" s="7" t="s">
        <v>165</v>
      </c>
      <c r="H399" s="11">
        <v>2102072750</v>
      </c>
      <c r="I399" s="11">
        <v>4971753960</v>
      </c>
      <c r="J399" s="11">
        <v>1317299746</v>
      </c>
      <c r="K399" s="11">
        <v>18928084103</v>
      </c>
      <c r="L399" s="11">
        <v>211397550</v>
      </c>
      <c r="M399" s="11">
        <v>489886360</v>
      </c>
      <c r="N399" s="11">
        <v>28020494468</v>
      </c>
      <c r="O399" s="11">
        <v>831723685</v>
      </c>
      <c r="P399" s="11">
        <v>7536960791</v>
      </c>
      <c r="Q399" s="11">
        <v>1959996358</v>
      </c>
      <c r="R399" s="11">
        <v>16875672947</v>
      </c>
      <c r="S399" s="11">
        <v>306165120</v>
      </c>
      <c r="T399" s="11">
        <v>509975568</v>
      </c>
      <c r="U399" s="11">
        <v>28020494468</v>
      </c>
      <c r="V399" s="11">
        <v>1270349065</v>
      </c>
      <c r="W399" s="11">
        <v>-2565206831</v>
      </c>
      <c r="X399" s="11">
        <v>-642696612</v>
      </c>
      <c r="Y399" s="11">
        <v>2052411156</v>
      </c>
      <c r="Z399" s="11">
        <v>-94767570</v>
      </c>
      <c r="AA399" s="11">
        <v>-20089208</v>
      </c>
      <c r="AB399" s="11" t="s">
        <v>12</v>
      </c>
      <c r="AC399" s="11"/>
      <c r="AD399" s="11" t="s">
        <v>76</v>
      </c>
      <c r="AE399" s="11">
        <v>2102072750</v>
      </c>
      <c r="AF399" s="11">
        <v>-831723685</v>
      </c>
      <c r="AG399" s="11">
        <v>1270349065</v>
      </c>
      <c r="AH399" s="11">
        <v>4971753960</v>
      </c>
      <c r="AI399" s="11">
        <v>-7536960791</v>
      </c>
      <c r="AJ399" s="11">
        <v>-2565206831</v>
      </c>
      <c r="AK399" s="11">
        <v>1317299746</v>
      </c>
      <c r="AL399" s="11">
        <v>-1959996358</v>
      </c>
      <c r="AM399" s="11">
        <v>-642696612</v>
      </c>
      <c r="AN399" s="11">
        <v>18928084103</v>
      </c>
      <c r="AO399" s="11">
        <v>-16875672947</v>
      </c>
      <c r="AP399" s="11">
        <v>2052411156</v>
      </c>
      <c r="AQ399" s="11">
        <v>211397550</v>
      </c>
      <c r="AR399" s="11">
        <v>-306165120</v>
      </c>
      <c r="AS399" s="11">
        <v>-94767570</v>
      </c>
      <c r="AT399" s="11">
        <v>489886360</v>
      </c>
      <c r="AU399" s="11">
        <v>-509975568</v>
      </c>
      <c r="AV399" s="11">
        <v>-20089208</v>
      </c>
    </row>
    <row r="400" spans="1:48" x14ac:dyDescent="0.2">
      <c r="A400" s="8">
        <f>DATE(C400,F400,E400)</f>
        <v>42916</v>
      </c>
      <c r="B400" s="7" t="s">
        <v>77</v>
      </c>
      <c r="C400" s="9">
        <v>2017</v>
      </c>
      <c r="D400" s="10">
        <f t="shared" ref="D400:D406" si="18">VALUE(RIGHT(B400,1))</f>
        <v>2</v>
      </c>
      <c r="E400" s="7">
        <f t="shared" ref="E400:E406" si="19">IF($D400=1,31,IF($D400=2,30,IF($D400=3,30,31)))</f>
        <v>30</v>
      </c>
      <c r="F400" s="7">
        <f t="shared" ref="F400:G406" si="20">IF($D400=1,3,IF($D400=2,6,IF($D400=3,9,12)))</f>
        <v>6</v>
      </c>
      <c r="G400" s="7" t="s">
        <v>165</v>
      </c>
      <c r="H400" s="11">
        <v>2597947235</v>
      </c>
      <c r="I400" s="11">
        <v>10284876770</v>
      </c>
      <c r="J400" s="11">
        <v>1464603404</v>
      </c>
      <c r="K400" s="11">
        <v>21678409895</v>
      </c>
      <c r="L400" s="11">
        <v>275870998</v>
      </c>
      <c r="M400" s="11">
        <v>669826869</v>
      </c>
      <c r="N400" s="11">
        <v>36971535170</v>
      </c>
      <c r="O400" s="11">
        <v>4487592164</v>
      </c>
      <c r="P400" s="11">
        <v>10331833766</v>
      </c>
      <c r="Q400" s="11">
        <v>1286240029</v>
      </c>
      <c r="R400" s="11">
        <v>20112951084</v>
      </c>
      <c r="S400" s="11">
        <v>385238693</v>
      </c>
      <c r="T400" s="11">
        <v>367679435</v>
      </c>
      <c r="U400" s="11">
        <v>36971535170</v>
      </c>
      <c r="V400" s="11">
        <v>-1889644929</v>
      </c>
      <c r="W400" s="11">
        <v>-46956996</v>
      </c>
      <c r="X400" s="11">
        <v>178363374</v>
      </c>
      <c r="Y400" s="11">
        <v>1565458811</v>
      </c>
      <c r="Z400" s="11">
        <v>-109367694</v>
      </c>
      <c r="AA400" s="11">
        <v>302147434</v>
      </c>
      <c r="AB400" s="11" t="s">
        <v>12</v>
      </c>
      <c r="AC400" s="11"/>
      <c r="AD400" s="11" t="s">
        <v>77</v>
      </c>
      <c r="AE400" s="11">
        <v>2597947235</v>
      </c>
      <c r="AF400" s="11">
        <v>-4487592164</v>
      </c>
      <c r="AG400" s="11">
        <v>-1889644929</v>
      </c>
      <c r="AH400" s="11">
        <v>10284876770</v>
      </c>
      <c r="AI400" s="11">
        <v>-10331833766</v>
      </c>
      <c r="AJ400" s="11">
        <v>-46956996</v>
      </c>
      <c r="AK400" s="11">
        <v>1464603404</v>
      </c>
      <c r="AL400" s="11">
        <v>-1286240029</v>
      </c>
      <c r="AM400" s="11">
        <v>178363374</v>
      </c>
      <c r="AN400" s="11">
        <v>21678409895</v>
      </c>
      <c r="AO400" s="11">
        <v>-20112951084</v>
      </c>
      <c r="AP400" s="11">
        <v>1565458811</v>
      </c>
      <c r="AQ400" s="11">
        <v>275870998</v>
      </c>
      <c r="AR400" s="11">
        <v>-385238693</v>
      </c>
      <c r="AS400" s="11">
        <v>-109367694</v>
      </c>
      <c r="AT400" s="11">
        <v>669826869</v>
      </c>
      <c r="AU400" s="11">
        <v>-367679435</v>
      </c>
      <c r="AV400" s="11">
        <v>302147434</v>
      </c>
    </row>
    <row r="401" spans="1:48" x14ac:dyDescent="0.2">
      <c r="A401" s="8">
        <f>DATE(C401,F401,E401)</f>
        <v>43008</v>
      </c>
      <c r="B401" s="7" t="s">
        <v>78</v>
      </c>
      <c r="C401" s="9">
        <v>2017</v>
      </c>
      <c r="D401" s="10">
        <f t="shared" si="18"/>
        <v>3</v>
      </c>
      <c r="E401" s="7">
        <f t="shared" si="19"/>
        <v>30</v>
      </c>
      <c r="F401" s="7">
        <f t="shared" si="20"/>
        <v>9</v>
      </c>
      <c r="G401" s="7" t="s">
        <v>165</v>
      </c>
      <c r="H401" s="11">
        <v>5306240574</v>
      </c>
      <c r="I401" s="11">
        <v>8012582061</v>
      </c>
      <c r="J401" s="11">
        <v>2221417445</v>
      </c>
      <c r="K401" s="11">
        <v>25788359020</v>
      </c>
      <c r="L401" s="11">
        <v>328832360</v>
      </c>
      <c r="M401" s="11">
        <v>650831381</v>
      </c>
      <c r="N401" s="11">
        <v>42308262841</v>
      </c>
      <c r="O401" s="11">
        <v>1398567130</v>
      </c>
      <c r="P401" s="11">
        <v>11256555019</v>
      </c>
      <c r="Q401" s="11">
        <v>4258426419</v>
      </c>
      <c r="R401" s="11">
        <v>24635452126</v>
      </c>
      <c r="S401" s="11">
        <v>491658601</v>
      </c>
      <c r="T401" s="11">
        <v>267603546</v>
      </c>
      <c r="U401" s="11">
        <v>42308262841</v>
      </c>
      <c r="V401" s="11">
        <v>3907673444</v>
      </c>
      <c r="W401" s="11">
        <v>-3243972958</v>
      </c>
      <c r="X401" s="11">
        <v>-2037008974</v>
      </c>
      <c r="Y401" s="11">
        <v>1152906894</v>
      </c>
      <c r="Z401" s="11">
        <v>-162826241</v>
      </c>
      <c r="AA401" s="11">
        <v>383227835</v>
      </c>
      <c r="AB401" s="11" t="s">
        <v>12</v>
      </c>
      <c r="AC401" s="11"/>
      <c r="AD401" s="11" t="s">
        <v>78</v>
      </c>
      <c r="AE401" s="11">
        <v>5306240574</v>
      </c>
      <c r="AF401" s="11">
        <v>-1398567130</v>
      </c>
      <c r="AG401" s="11">
        <v>3907673444</v>
      </c>
      <c r="AH401" s="11">
        <v>8012582061</v>
      </c>
      <c r="AI401" s="11">
        <v>-11256555019</v>
      </c>
      <c r="AJ401" s="11">
        <v>-3243972958</v>
      </c>
      <c r="AK401" s="11">
        <v>2221417445</v>
      </c>
      <c r="AL401" s="11">
        <v>-4258426419</v>
      </c>
      <c r="AM401" s="11">
        <v>-2037008974</v>
      </c>
      <c r="AN401" s="11">
        <v>25788359020</v>
      </c>
      <c r="AO401" s="11">
        <v>-24635452126</v>
      </c>
      <c r="AP401" s="11">
        <v>1152906894</v>
      </c>
      <c r="AQ401" s="11">
        <v>328832360</v>
      </c>
      <c r="AR401" s="11">
        <v>-491658601</v>
      </c>
      <c r="AS401" s="11">
        <v>-162826241</v>
      </c>
      <c r="AT401" s="11">
        <v>650831381</v>
      </c>
      <c r="AU401" s="11">
        <v>-267603546</v>
      </c>
      <c r="AV401" s="11">
        <v>383227835</v>
      </c>
    </row>
    <row r="402" spans="1:48" x14ac:dyDescent="0.2">
      <c r="A402" s="8">
        <f>DATE(C402,F402,E402)</f>
        <v>43100</v>
      </c>
      <c r="B402" s="7" t="s">
        <v>79</v>
      </c>
      <c r="C402" s="9">
        <v>2017</v>
      </c>
      <c r="D402" s="10">
        <f t="shared" si="18"/>
        <v>4</v>
      </c>
      <c r="E402" s="7">
        <f t="shared" si="19"/>
        <v>31</v>
      </c>
      <c r="F402" s="7">
        <f t="shared" si="20"/>
        <v>12</v>
      </c>
      <c r="G402" s="7" t="s">
        <v>165</v>
      </c>
      <c r="H402" s="11">
        <v>3112139228</v>
      </c>
      <c r="I402" s="11">
        <v>12272186390</v>
      </c>
      <c r="J402" s="11">
        <v>2095374537</v>
      </c>
      <c r="K402" s="11">
        <v>27316540743</v>
      </c>
      <c r="L402" s="11">
        <v>919165881</v>
      </c>
      <c r="M402" s="11">
        <v>899326350</v>
      </c>
      <c r="N402" s="11">
        <v>46614733129</v>
      </c>
      <c r="O402" s="11">
        <v>1171656500</v>
      </c>
      <c r="P402" s="11">
        <v>15070890597</v>
      </c>
      <c r="Q402" s="11">
        <v>1156298000</v>
      </c>
      <c r="R402" s="11">
        <v>28229798249</v>
      </c>
      <c r="S402" s="11">
        <v>328040728</v>
      </c>
      <c r="T402" s="11">
        <v>658049054</v>
      </c>
      <c r="U402" s="11">
        <v>46614733129</v>
      </c>
      <c r="V402" s="11">
        <v>1940482728</v>
      </c>
      <c r="W402" s="11">
        <v>-2798704207</v>
      </c>
      <c r="X402" s="11">
        <v>939076537</v>
      </c>
      <c r="Y402" s="11">
        <v>-913257507</v>
      </c>
      <c r="Z402" s="11">
        <v>591125153</v>
      </c>
      <c r="AA402" s="11">
        <v>241277296</v>
      </c>
      <c r="AB402" s="11" t="s">
        <v>12</v>
      </c>
      <c r="AC402" s="11"/>
      <c r="AD402" s="11" t="s">
        <v>79</v>
      </c>
      <c r="AE402" s="11">
        <v>3112139228</v>
      </c>
      <c r="AF402" s="11">
        <v>-1171656500</v>
      </c>
      <c r="AG402" s="11">
        <v>1940482728</v>
      </c>
      <c r="AH402" s="11">
        <v>12272186390</v>
      </c>
      <c r="AI402" s="11">
        <v>-15070890597</v>
      </c>
      <c r="AJ402" s="11">
        <v>-2798704207</v>
      </c>
      <c r="AK402" s="11">
        <v>2095374537</v>
      </c>
      <c r="AL402" s="11">
        <v>-1156298000</v>
      </c>
      <c r="AM402" s="11">
        <v>939076537</v>
      </c>
      <c r="AN402" s="11">
        <v>27316540743</v>
      </c>
      <c r="AO402" s="11">
        <v>-28229798249</v>
      </c>
      <c r="AP402" s="11">
        <v>-913257507</v>
      </c>
      <c r="AQ402" s="11">
        <v>919165881</v>
      </c>
      <c r="AR402" s="11">
        <v>-328040728</v>
      </c>
      <c r="AS402" s="11">
        <v>591125153</v>
      </c>
      <c r="AT402" s="11">
        <v>899326350</v>
      </c>
      <c r="AU402" s="11">
        <v>-658049054</v>
      </c>
      <c r="AV402" s="11">
        <v>241277296</v>
      </c>
    </row>
    <row r="403" spans="1:48" x14ac:dyDescent="0.2">
      <c r="A403" s="8">
        <f>DATE(C403,F403,E403)</f>
        <v>43190</v>
      </c>
      <c r="B403" s="7" t="s">
        <v>80</v>
      </c>
      <c r="C403" s="9">
        <v>2018</v>
      </c>
      <c r="D403" s="10">
        <f t="shared" si="18"/>
        <v>1</v>
      </c>
      <c r="E403" s="7">
        <f t="shared" si="19"/>
        <v>31</v>
      </c>
      <c r="F403" s="7">
        <f t="shared" si="20"/>
        <v>3</v>
      </c>
      <c r="G403" s="7" t="s">
        <v>165</v>
      </c>
      <c r="H403" s="11">
        <v>2611268347</v>
      </c>
      <c r="I403" s="11">
        <v>6796478085</v>
      </c>
      <c r="J403" s="11">
        <v>1206756361</v>
      </c>
      <c r="K403" s="11">
        <v>24080709212</v>
      </c>
      <c r="L403" s="11">
        <v>363823388</v>
      </c>
      <c r="M403" s="11">
        <v>667624841</v>
      </c>
      <c r="N403" s="11">
        <v>35726660234</v>
      </c>
      <c r="O403" s="11">
        <v>1288640210</v>
      </c>
      <c r="P403" s="11">
        <v>7606055598</v>
      </c>
      <c r="Q403" s="11">
        <v>1228353367</v>
      </c>
      <c r="R403" s="11">
        <v>25142689950</v>
      </c>
      <c r="S403" s="11">
        <v>171420100</v>
      </c>
      <c r="T403" s="11">
        <v>289501008</v>
      </c>
      <c r="U403" s="11">
        <v>35726660234</v>
      </c>
      <c r="V403" s="11">
        <v>1322628137</v>
      </c>
      <c r="W403" s="11">
        <v>-809577513</v>
      </c>
      <c r="X403" s="11">
        <v>-21597006</v>
      </c>
      <c r="Y403" s="11">
        <v>-1061980738</v>
      </c>
      <c r="Z403" s="11">
        <v>192403288</v>
      </c>
      <c r="AA403" s="11">
        <v>378123833</v>
      </c>
      <c r="AB403" s="11" t="s">
        <v>12</v>
      </c>
      <c r="AC403" s="11"/>
      <c r="AD403" s="11" t="s">
        <v>80</v>
      </c>
      <c r="AE403" s="11">
        <v>2611268347</v>
      </c>
      <c r="AF403" s="11">
        <v>-1288640210</v>
      </c>
      <c r="AG403" s="11">
        <v>1322628137</v>
      </c>
      <c r="AH403" s="11">
        <v>6796478085</v>
      </c>
      <c r="AI403" s="11">
        <v>-7606055598</v>
      </c>
      <c r="AJ403" s="11">
        <v>-809577513</v>
      </c>
      <c r="AK403" s="11">
        <v>1206756361</v>
      </c>
      <c r="AL403" s="11">
        <v>-1228353367</v>
      </c>
      <c r="AM403" s="11">
        <v>-21597006</v>
      </c>
      <c r="AN403" s="11">
        <v>24080709212</v>
      </c>
      <c r="AO403" s="11">
        <v>-25142689950</v>
      </c>
      <c r="AP403" s="11">
        <v>-1061980738</v>
      </c>
      <c r="AQ403" s="11">
        <v>363823388</v>
      </c>
      <c r="AR403" s="11">
        <v>-171420100</v>
      </c>
      <c r="AS403" s="11">
        <v>192403288</v>
      </c>
      <c r="AT403" s="11">
        <v>667624841</v>
      </c>
      <c r="AU403" s="11">
        <v>-289501008</v>
      </c>
      <c r="AV403" s="11">
        <v>378123833</v>
      </c>
    </row>
    <row r="404" spans="1:48" x14ac:dyDescent="0.2">
      <c r="A404" s="8">
        <f>DATE(C404,F404,E404)</f>
        <v>43281</v>
      </c>
      <c r="B404" s="7" t="s">
        <v>81</v>
      </c>
      <c r="C404" s="9">
        <v>2018</v>
      </c>
      <c r="D404" s="10">
        <f t="shared" si="18"/>
        <v>2</v>
      </c>
      <c r="E404" s="7">
        <f t="shared" si="19"/>
        <v>30</v>
      </c>
      <c r="F404" s="7">
        <f t="shared" si="20"/>
        <v>6</v>
      </c>
      <c r="G404" s="7" t="s">
        <v>165</v>
      </c>
      <c r="H404" s="11">
        <v>2895652713</v>
      </c>
      <c r="I404" s="11">
        <v>8770344956</v>
      </c>
      <c r="J404" s="11">
        <v>983937454</v>
      </c>
      <c r="K404" s="11">
        <v>22997264934</v>
      </c>
      <c r="L404" s="11">
        <v>211036019</v>
      </c>
      <c r="M404" s="11">
        <v>692072391</v>
      </c>
      <c r="N404" s="11">
        <v>36550308466</v>
      </c>
      <c r="O404" s="11">
        <v>1651062809</v>
      </c>
      <c r="P404" s="11">
        <v>8758313283</v>
      </c>
      <c r="Q404" s="11">
        <v>1525474834</v>
      </c>
      <c r="R404" s="11">
        <v>24240157619</v>
      </c>
      <c r="S404" s="11">
        <v>231773491</v>
      </c>
      <c r="T404" s="11">
        <v>143526430</v>
      </c>
      <c r="U404" s="11">
        <v>36550308466</v>
      </c>
      <c r="V404" s="11">
        <v>1244589904</v>
      </c>
      <c r="W404" s="11">
        <v>12031673</v>
      </c>
      <c r="X404" s="11">
        <v>-541537381</v>
      </c>
      <c r="Y404" s="11">
        <v>-1242892685</v>
      </c>
      <c r="Z404" s="11">
        <v>-20737472</v>
      </c>
      <c r="AA404" s="11">
        <v>548545961</v>
      </c>
      <c r="AB404" s="11" t="s">
        <v>12</v>
      </c>
      <c r="AC404" s="11"/>
      <c r="AD404" s="11" t="s">
        <v>81</v>
      </c>
      <c r="AE404" s="11">
        <v>2895652713</v>
      </c>
      <c r="AF404" s="11">
        <v>-1651062809</v>
      </c>
      <c r="AG404" s="11">
        <v>1244589904</v>
      </c>
      <c r="AH404" s="11">
        <v>8770344956</v>
      </c>
      <c r="AI404" s="11">
        <v>-8758313283</v>
      </c>
      <c r="AJ404" s="11">
        <v>12031673</v>
      </c>
      <c r="AK404" s="11">
        <v>983937454</v>
      </c>
      <c r="AL404" s="11">
        <v>-1525474834</v>
      </c>
      <c r="AM404" s="11">
        <v>-541537381</v>
      </c>
      <c r="AN404" s="11">
        <v>22997264934</v>
      </c>
      <c r="AO404" s="11">
        <v>-24240157619</v>
      </c>
      <c r="AP404" s="11">
        <v>-1242892685</v>
      </c>
      <c r="AQ404" s="11">
        <v>211036019</v>
      </c>
      <c r="AR404" s="11">
        <v>-231773491</v>
      </c>
      <c r="AS404" s="11">
        <v>-20737472</v>
      </c>
      <c r="AT404" s="11">
        <v>692072391</v>
      </c>
      <c r="AU404" s="11">
        <v>-143526430</v>
      </c>
      <c r="AV404" s="11">
        <v>548545961</v>
      </c>
    </row>
    <row r="405" spans="1:48" x14ac:dyDescent="0.2">
      <c r="A405" s="8">
        <f>DATE(C405,F405,E405)</f>
        <v>43373</v>
      </c>
      <c r="B405" s="7" t="s">
        <v>82</v>
      </c>
      <c r="C405" s="9">
        <v>2018</v>
      </c>
      <c r="D405" s="10">
        <f t="shared" si="18"/>
        <v>3</v>
      </c>
      <c r="E405" s="7">
        <f t="shared" si="19"/>
        <v>30</v>
      </c>
      <c r="F405" s="7">
        <f t="shared" si="20"/>
        <v>9</v>
      </c>
      <c r="G405" s="7" t="s">
        <v>165</v>
      </c>
      <c r="H405" s="11">
        <v>2967581809</v>
      </c>
      <c r="I405" s="11">
        <v>9983434415</v>
      </c>
      <c r="J405" s="11">
        <v>2184209022</v>
      </c>
      <c r="K405" s="11">
        <v>32819844079</v>
      </c>
      <c r="L405" s="11">
        <v>273946867</v>
      </c>
      <c r="M405" s="11">
        <v>1190688140</v>
      </c>
      <c r="N405" s="11">
        <v>49419704333</v>
      </c>
      <c r="O405" s="11">
        <v>3034066028</v>
      </c>
      <c r="P405" s="11">
        <v>12071636734</v>
      </c>
      <c r="Q405" s="11">
        <v>6335870139</v>
      </c>
      <c r="R405" s="11">
        <v>27237889548</v>
      </c>
      <c r="S405" s="11">
        <v>336705148</v>
      </c>
      <c r="T405" s="11">
        <v>403536735</v>
      </c>
      <c r="U405" s="11">
        <v>49419704333</v>
      </c>
      <c r="V405" s="11">
        <v>-66484220</v>
      </c>
      <c r="W405" s="11">
        <v>-2088202319</v>
      </c>
      <c r="X405" s="11">
        <v>-4151661117</v>
      </c>
      <c r="Y405" s="11">
        <v>5581954531</v>
      </c>
      <c r="Z405" s="11">
        <v>-62758281</v>
      </c>
      <c r="AA405" s="11">
        <v>787151405</v>
      </c>
      <c r="AB405" s="11" t="s">
        <v>12</v>
      </c>
      <c r="AC405" s="11"/>
      <c r="AD405" s="11" t="s">
        <v>82</v>
      </c>
      <c r="AE405" s="11">
        <v>2967581809</v>
      </c>
      <c r="AF405" s="11">
        <v>-3034066028</v>
      </c>
      <c r="AG405" s="11">
        <v>-66484220</v>
      </c>
      <c r="AH405" s="11">
        <v>9983434415</v>
      </c>
      <c r="AI405" s="11">
        <v>-12071636734</v>
      </c>
      <c r="AJ405" s="11">
        <v>-2088202319</v>
      </c>
      <c r="AK405" s="11">
        <v>2184209022</v>
      </c>
      <c r="AL405" s="11">
        <v>-6335870139</v>
      </c>
      <c r="AM405" s="11">
        <v>-4151661117</v>
      </c>
      <c r="AN405" s="11">
        <v>32819844079</v>
      </c>
      <c r="AO405" s="11">
        <v>-27237889548</v>
      </c>
      <c r="AP405" s="11">
        <v>5581954531</v>
      </c>
      <c r="AQ405" s="11">
        <v>273946867</v>
      </c>
      <c r="AR405" s="11">
        <v>-336705148</v>
      </c>
      <c r="AS405" s="11">
        <v>-62758281</v>
      </c>
      <c r="AT405" s="11">
        <v>1190688140</v>
      </c>
      <c r="AU405" s="11">
        <v>-403536735</v>
      </c>
      <c r="AV405" s="11">
        <v>787151405</v>
      </c>
    </row>
    <row r="406" spans="1:48" x14ac:dyDescent="0.2">
      <c r="A406" s="8">
        <f>DATE(C406,F406,E406)</f>
        <v>43465</v>
      </c>
      <c r="B406" s="7" t="s">
        <v>83</v>
      </c>
      <c r="C406" s="9">
        <v>2018</v>
      </c>
      <c r="D406" s="10">
        <f t="shared" si="18"/>
        <v>4</v>
      </c>
      <c r="E406" s="7">
        <f t="shared" si="19"/>
        <v>31</v>
      </c>
      <c r="F406" s="7">
        <f t="shared" si="20"/>
        <v>12</v>
      </c>
      <c r="G406" s="7" t="s">
        <v>165</v>
      </c>
      <c r="H406" s="11">
        <v>6283887564</v>
      </c>
      <c r="I406" s="11">
        <v>12415840144</v>
      </c>
      <c r="J406" s="11">
        <v>778969989</v>
      </c>
      <c r="K406" s="11">
        <v>29360510050</v>
      </c>
      <c r="L406" s="11">
        <v>515911915</v>
      </c>
      <c r="M406" s="11">
        <v>1560049412</v>
      </c>
      <c r="N406" s="11">
        <v>50915169075</v>
      </c>
      <c r="O406" s="11">
        <v>2336099001</v>
      </c>
      <c r="P406" s="11">
        <v>10108997442</v>
      </c>
      <c r="Q406" s="11">
        <v>6581495302</v>
      </c>
      <c r="R406" s="11">
        <v>30317364988</v>
      </c>
      <c r="S406" s="11">
        <v>724125886</v>
      </c>
      <c r="T406" s="11">
        <v>847086456</v>
      </c>
      <c r="U406" s="11">
        <v>50915169075</v>
      </c>
      <c r="V406" s="11">
        <v>3947788564</v>
      </c>
      <c r="W406" s="11">
        <v>2306842703</v>
      </c>
      <c r="X406" s="11">
        <v>-5802525313</v>
      </c>
      <c r="Y406" s="11">
        <v>-956854938</v>
      </c>
      <c r="Z406" s="11">
        <v>-208213971</v>
      </c>
      <c r="AA406" s="11">
        <v>712962956</v>
      </c>
      <c r="AB406" s="11" t="s">
        <v>12</v>
      </c>
      <c r="AC406" s="11"/>
      <c r="AD406" s="11" t="s">
        <v>83</v>
      </c>
      <c r="AE406" s="11">
        <v>6283887564</v>
      </c>
      <c r="AF406" s="11">
        <v>-2336099001</v>
      </c>
      <c r="AG406" s="11">
        <v>3947788564</v>
      </c>
      <c r="AH406" s="11">
        <v>12415840144</v>
      </c>
      <c r="AI406" s="11">
        <v>-10108997442</v>
      </c>
      <c r="AJ406" s="11">
        <v>2306842703</v>
      </c>
      <c r="AK406" s="11">
        <v>778969989</v>
      </c>
      <c r="AL406" s="11">
        <v>-6581495302</v>
      </c>
      <c r="AM406" s="11">
        <v>-5802525313</v>
      </c>
      <c r="AN406" s="11">
        <v>29360510050</v>
      </c>
      <c r="AO406" s="11">
        <v>-30317364988</v>
      </c>
      <c r="AP406" s="11">
        <v>-956854938</v>
      </c>
      <c r="AQ406" s="11">
        <v>515911915</v>
      </c>
      <c r="AR406" s="11">
        <v>-724125886</v>
      </c>
      <c r="AS406" s="11">
        <v>-208213971</v>
      </c>
      <c r="AT406" s="11">
        <v>1560049412</v>
      </c>
      <c r="AU406" s="11">
        <v>-847086456</v>
      </c>
      <c r="AV406" s="11">
        <v>712962956</v>
      </c>
    </row>
    <row r="407" spans="1:48" x14ac:dyDescent="0.2">
      <c r="A407" s="8"/>
      <c r="C407" s="11"/>
      <c r="D407" s="10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  <c r="S407" s="11"/>
      <c r="T407" s="11"/>
      <c r="U407" s="11"/>
      <c r="V407" s="11"/>
      <c r="W407" s="11"/>
      <c r="X407" s="11"/>
      <c r="Y407" s="11"/>
      <c r="Z407" s="11"/>
      <c r="AA407" s="11"/>
      <c r="AB407" s="11"/>
      <c r="AC407" s="11"/>
      <c r="AD407" s="11"/>
      <c r="AE407" s="11"/>
      <c r="AF407" s="11"/>
      <c r="AG407" s="11"/>
      <c r="AH407" s="11"/>
      <c r="AI407" s="11"/>
      <c r="AJ407" s="11"/>
      <c r="AK407" s="11"/>
      <c r="AL407" s="11"/>
      <c r="AM407" s="11"/>
      <c r="AN407" s="11"/>
      <c r="AO407" s="11"/>
      <c r="AP407" s="11"/>
      <c r="AQ407" s="11"/>
      <c r="AR407" s="11"/>
      <c r="AS407" s="11"/>
      <c r="AT407" s="11"/>
      <c r="AU407" s="11"/>
      <c r="AV407" s="11"/>
    </row>
    <row r="408" spans="1:48" x14ac:dyDescent="0.2">
      <c r="A408" s="8"/>
      <c r="C408" s="11"/>
      <c r="D408" s="10"/>
      <c r="H408" s="11"/>
      <c r="I408" s="11"/>
      <c r="J408" s="11"/>
      <c r="K408" s="11"/>
      <c r="L408" s="11"/>
      <c r="M408" s="11"/>
      <c r="N408" s="11"/>
      <c r="O408" s="11"/>
      <c r="P408" s="11"/>
      <c r="Q408" s="11"/>
      <c r="R408" s="11"/>
      <c r="S408" s="11"/>
      <c r="T408" s="11"/>
      <c r="U408" s="11"/>
      <c r="V408" s="11"/>
      <c r="W408" s="11"/>
      <c r="X408" s="11"/>
      <c r="Y408" s="11"/>
      <c r="Z408" s="11"/>
      <c r="AA408" s="11"/>
      <c r="AB408" s="11"/>
      <c r="AC408" s="11"/>
      <c r="AD408" s="11"/>
      <c r="AE408" s="11"/>
      <c r="AF408" s="11"/>
      <c r="AG408" s="11"/>
      <c r="AH408" s="11"/>
      <c r="AI408" s="11"/>
      <c r="AJ408" s="11"/>
      <c r="AK408" s="11"/>
      <c r="AL408" s="11"/>
      <c r="AM408" s="11"/>
      <c r="AN408" s="11"/>
      <c r="AO408" s="11"/>
      <c r="AP408" s="11"/>
      <c r="AQ408" s="11"/>
      <c r="AR408" s="11"/>
      <c r="AS408" s="11"/>
      <c r="AT408" s="11"/>
      <c r="AU408" s="11"/>
      <c r="AV408" s="11"/>
    </row>
    <row r="409" spans="1:48" x14ac:dyDescent="0.2">
      <c r="A409" s="8"/>
      <c r="C409" s="11"/>
      <c r="D409" s="10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  <c r="S409" s="11"/>
      <c r="T409" s="11"/>
      <c r="U409" s="11"/>
      <c r="V409" s="11"/>
      <c r="W409" s="11"/>
      <c r="X409" s="11"/>
      <c r="Y409" s="11"/>
      <c r="Z409" s="11"/>
      <c r="AA409" s="11"/>
      <c r="AB409" s="11"/>
      <c r="AC409" s="11"/>
      <c r="AD409" s="11"/>
      <c r="AE409" s="11"/>
      <c r="AF409" s="11"/>
      <c r="AG409" s="11"/>
      <c r="AH409" s="11"/>
      <c r="AI409" s="11"/>
      <c r="AJ409" s="11"/>
      <c r="AK409" s="11"/>
      <c r="AL409" s="11"/>
      <c r="AM409" s="11"/>
      <c r="AN409" s="11"/>
      <c r="AO409" s="11"/>
      <c r="AP409" s="11"/>
      <c r="AQ409" s="11"/>
      <c r="AR409" s="11"/>
      <c r="AS409" s="11"/>
      <c r="AT409" s="11"/>
      <c r="AU409" s="11"/>
      <c r="AV409" s="11"/>
    </row>
    <row r="410" spans="1:48" x14ac:dyDescent="0.2">
      <c r="A410" s="8"/>
      <c r="C410" s="11"/>
      <c r="D410" s="10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  <c r="S410" s="11"/>
      <c r="T410" s="11"/>
      <c r="U410" s="11"/>
      <c r="V410" s="11"/>
      <c r="W410" s="11"/>
      <c r="X410" s="11"/>
      <c r="Y410" s="11"/>
      <c r="Z410" s="11"/>
      <c r="AA410" s="11"/>
      <c r="AB410" s="11"/>
      <c r="AC410" s="11"/>
      <c r="AD410" s="11"/>
      <c r="AE410" s="11"/>
      <c r="AF410" s="11"/>
      <c r="AG410" s="11"/>
      <c r="AH410" s="11"/>
      <c r="AI410" s="11"/>
      <c r="AJ410" s="11"/>
      <c r="AK410" s="11"/>
      <c r="AL410" s="11"/>
      <c r="AM410" s="11"/>
      <c r="AN410" s="11"/>
      <c r="AO410" s="11"/>
      <c r="AP410" s="11"/>
      <c r="AQ410" s="11"/>
      <c r="AR410" s="11"/>
      <c r="AS410" s="11"/>
      <c r="AT410" s="11"/>
      <c r="AU410" s="11"/>
      <c r="AV410" s="11"/>
    </row>
    <row r="411" spans="1:48" x14ac:dyDescent="0.2">
      <c r="A411" s="8"/>
      <c r="C411" s="11"/>
      <c r="D411" s="10"/>
      <c r="H411" s="11"/>
      <c r="I411" s="11"/>
      <c r="J411" s="11"/>
      <c r="K411" s="11"/>
      <c r="L411" s="11"/>
      <c r="M411" s="11"/>
      <c r="N411" s="11" t="s">
        <v>85</v>
      </c>
      <c r="O411" s="11"/>
      <c r="P411" s="11"/>
      <c r="Q411" s="11"/>
      <c r="R411" s="11"/>
      <c r="S411" s="11"/>
      <c r="T411" s="11"/>
      <c r="U411" s="11"/>
      <c r="V411" s="11"/>
      <c r="W411" s="11"/>
      <c r="X411" s="11"/>
      <c r="Y411" s="11"/>
      <c r="Z411" s="11"/>
      <c r="AA411" s="11"/>
      <c r="AB411" s="11"/>
      <c r="AC411" s="11"/>
      <c r="AD411" s="11"/>
      <c r="AE411" s="11"/>
      <c r="AF411" s="11"/>
      <c r="AG411" s="11"/>
      <c r="AH411" s="11"/>
      <c r="AI411" s="11"/>
      <c r="AJ411" s="11"/>
      <c r="AK411" s="11"/>
      <c r="AL411" s="11"/>
      <c r="AM411" s="11"/>
      <c r="AN411" s="11"/>
      <c r="AO411" s="11"/>
      <c r="AP411" s="11"/>
      <c r="AQ411" s="11"/>
      <c r="AR411" s="11"/>
      <c r="AS411" s="11"/>
      <c r="AT411" s="11"/>
      <c r="AU411" s="11"/>
      <c r="AV411" s="11"/>
    </row>
    <row r="412" spans="1:48" x14ac:dyDescent="0.2">
      <c r="A412" s="8"/>
      <c r="C412" s="11"/>
      <c r="D412" s="10"/>
      <c r="H412" s="11"/>
      <c r="I412" s="11"/>
      <c r="J412" s="11"/>
      <c r="K412" s="11"/>
      <c r="L412" s="11"/>
      <c r="M412" s="11"/>
      <c r="N412" s="11"/>
      <c r="O412" s="11"/>
      <c r="P412" s="11"/>
      <c r="Q412" s="11"/>
      <c r="R412" s="11"/>
      <c r="S412" s="11"/>
      <c r="T412" s="11"/>
      <c r="U412" s="11"/>
      <c r="V412" s="11"/>
      <c r="W412" s="11"/>
      <c r="X412" s="11"/>
      <c r="Y412" s="11"/>
      <c r="Z412" s="11"/>
      <c r="AA412" s="11"/>
      <c r="AB412" s="11"/>
      <c r="AC412" s="11"/>
      <c r="AD412" s="11"/>
      <c r="AE412" s="11"/>
      <c r="AF412" s="11"/>
      <c r="AG412" s="11"/>
      <c r="AH412" s="11"/>
      <c r="AI412" s="11"/>
      <c r="AJ412" s="11"/>
      <c r="AK412" s="11"/>
      <c r="AL412" s="11"/>
      <c r="AM412" s="11"/>
      <c r="AN412" s="11"/>
      <c r="AO412" s="11"/>
      <c r="AP412" s="11"/>
      <c r="AQ412" s="11"/>
      <c r="AR412" s="11"/>
      <c r="AS412" s="11"/>
      <c r="AT412" s="11"/>
      <c r="AU412" s="11"/>
      <c r="AV412" s="11"/>
    </row>
    <row r="413" spans="1:48" x14ac:dyDescent="0.2">
      <c r="A413" s="8"/>
      <c r="C413" s="11"/>
      <c r="D413" s="10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  <c r="S413" s="11"/>
      <c r="T413" s="11"/>
      <c r="U413" s="11"/>
      <c r="V413" s="11"/>
      <c r="W413" s="11"/>
      <c r="X413" s="11"/>
      <c r="Y413" s="11"/>
      <c r="Z413" s="11"/>
      <c r="AA413" s="11"/>
      <c r="AB413" s="11"/>
      <c r="AC413" s="11"/>
      <c r="AD413" s="11"/>
      <c r="AE413" s="11"/>
      <c r="AF413" s="11"/>
      <c r="AG413" s="11"/>
      <c r="AH413" s="11"/>
      <c r="AI413" s="11"/>
      <c r="AJ413" s="11"/>
      <c r="AK413" s="11"/>
      <c r="AL413" s="11"/>
      <c r="AM413" s="11"/>
      <c r="AN413" s="11"/>
      <c r="AO413" s="11"/>
      <c r="AP413" s="11"/>
      <c r="AQ413" s="11"/>
      <c r="AR413" s="11"/>
      <c r="AS413" s="11"/>
      <c r="AT413" s="11"/>
      <c r="AU413" s="11"/>
      <c r="AV413" s="11"/>
    </row>
    <row r="414" spans="1:48" x14ac:dyDescent="0.2">
      <c r="A414" s="8"/>
      <c r="C414" s="11"/>
      <c r="D414" s="10"/>
      <c r="H414" s="11"/>
      <c r="I414" s="11"/>
      <c r="J414" s="11"/>
      <c r="K414" s="11"/>
      <c r="L414" s="11"/>
      <c r="M414" s="11"/>
      <c r="N414" s="11"/>
      <c r="O414" s="11"/>
      <c r="P414" s="11"/>
      <c r="Q414" s="11"/>
      <c r="R414" s="11"/>
      <c r="S414" s="11"/>
      <c r="T414" s="11"/>
      <c r="U414" s="11"/>
      <c r="V414" s="11"/>
      <c r="W414" s="11"/>
      <c r="X414" s="11"/>
      <c r="Y414" s="11"/>
      <c r="Z414" s="11"/>
      <c r="AA414" s="11"/>
      <c r="AB414" s="11"/>
      <c r="AC414" s="11"/>
      <c r="AD414" s="11" t="s">
        <v>88</v>
      </c>
      <c r="AE414" s="11"/>
      <c r="AF414" s="11"/>
      <c r="AG414" s="11"/>
      <c r="AH414" s="11"/>
      <c r="AI414" s="11"/>
      <c r="AJ414" s="11"/>
      <c r="AK414" s="11"/>
      <c r="AL414" s="11"/>
      <c r="AM414" s="11"/>
      <c r="AN414" s="11"/>
      <c r="AO414" s="11"/>
      <c r="AP414" s="11"/>
      <c r="AQ414" s="11"/>
      <c r="AR414" s="11"/>
      <c r="AS414" s="11"/>
      <c r="AT414" s="11"/>
      <c r="AU414" s="11"/>
      <c r="AV414" s="11"/>
    </row>
    <row r="415" spans="1:48" x14ac:dyDescent="0.2">
      <c r="A415" s="8"/>
      <c r="C415" s="11" t="s">
        <v>148</v>
      </c>
      <c r="D415" s="10"/>
      <c r="H415" s="11" t="s">
        <v>137</v>
      </c>
      <c r="I415" s="11" t="s">
        <v>138</v>
      </c>
      <c r="J415" s="11" t="s">
        <v>139</v>
      </c>
      <c r="K415" s="11" t="s">
        <v>140</v>
      </c>
      <c r="L415" s="11" t="s">
        <v>141</v>
      </c>
      <c r="M415" s="11" t="s">
        <v>142</v>
      </c>
      <c r="N415" s="11" t="s">
        <v>143</v>
      </c>
      <c r="O415" s="11" t="s">
        <v>137</v>
      </c>
      <c r="P415" s="11" t="s">
        <v>144</v>
      </c>
      <c r="Q415" s="11" t="s">
        <v>145</v>
      </c>
      <c r="R415" s="11" t="s">
        <v>140</v>
      </c>
      <c r="S415" s="11" t="s">
        <v>141</v>
      </c>
      <c r="T415" s="11" t="s">
        <v>142</v>
      </c>
      <c r="U415" s="11" t="s">
        <v>143</v>
      </c>
      <c r="V415" s="11" t="s">
        <v>137</v>
      </c>
      <c r="W415" s="11" t="s">
        <v>138</v>
      </c>
      <c r="X415" s="11" t="s">
        <v>139</v>
      </c>
      <c r="Y415" s="11" t="s">
        <v>140</v>
      </c>
      <c r="Z415" s="11" t="s">
        <v>141</v>
      </c>
      <c r="AA415" s="11" t="s">
        <v>142</v>
      </c>
      <c r="AB415" s="11"/>
      <c r="AC415" s="11" t="s">
        <v>98</v>
      </c>
      <c r="AD415" s="11">
        <v>-2001</v>
      </c>
      <c r="AE415" s="11" t="s">
        <v>99</v>
      </c>
      <c r="AF415" s="11" t="e">
        <f>-5534102705.8113 - Dispositions</f>
        <v>#NAME?</v>
      </c>
      <c r="AG415" s="11" t="e">
        <f>-2871857237.2326 - Net Acquisition</f>
        <v>#NAME?</v>
      </c>
      <c r="AH415" s="11" t="s">
        <v>100</v>
      </c>
      <c r="AI415" s="11" t="e">
        <f>-12632138973.9175 - Dispositions</f>
        <v>#NAME?</v>
      </c>
      <c r="AJ415" s="11" t="e">
        <f>-174458676.222402 - Net Acquisition</f>
        <v>#NAME?</v>
      </c>
      <c r="AK415" s="11" t="s">
        <v>101</v>
      </c>
      <c r="AL415" s="11" t="e">
        <f>-9514696845.678 - Dispositions</f>
        <v>#NAME?</v>
      </c>
      <c r="AM415" s="11" t="s">
        <v>102</v>
      </c>
      <c r="AN415" s="11" t="s">
        <v>103</v>
      </c>
      <c r="AO415" s="11" t="e">
        <f>-8495087398.2713 - Dispositions</f>
        <v>#NAME?</v>
      </c>
      <c r="AP415" s="11" t="s">
        <v>104</v>
      </c>
      <c r="AQ415" s="11" t="s">
        <v>105</v>
      </c>
      <c r="AR415" s="11" t="e">
        <f>-2156831256.2251 - Dispositions</f>
        <v>#NAME?</v>
      </c>
      <c r="AS415" s="11" t="s">
        <v>106</v>
      </c>
      <c r="AT415" s="11" t="s">
        <v>107</v>
      </c>
      <c r="AU415" s="11" t="e">
        <f>-1826659097.3401 - Dispositions</f>
        <v>#NAME?</v>
      </c>
      <c r="AV415" s="11"/>
    </row>
    <row r="416" spans="1:48" x14ac:dyDescent="0.2">
      <c r="A416" s="8"/>
      <c r="B416" s="7" t="s">
        <v>135</v>
      </c>
      <c r="C416" s="11" t="s">
        <v>148</v>
      </c>
      <c r="D416" s="10"/>
      <c r="H416" s="11" t="s">
        <v>108</v>
      </c>
      <c r="I416" s="11"/>
      <c r="J416" s="11"/>
      <c r="K416" s="11"/>
      <c r="L416" s="11"/>
      <c r="M416" s="11"/>
      <c r="N416" s="11"/>
      <c r="O416" s="11" t="s">
        <v>109</v>
      </c>
      <c r="P416" s="11"/>
      <c r="Q416" s="11"/>
      <c r="R416" s="11"/>
      <c r="S416" s="11"/>
      <c r="T416" s="11"/>
      <c r="U416" s="11"/>
      <c r="V416" s="11" t="s">
        <v>110</v>
      </c>
      <c r="W416" s="11"/>
      <c r="X416" s="11"/>
      <c r="Y416" s="11"/>
      <c r="Z416" s="11"/>
      <c r="AA416" s="11"/>
      <c r="AB416" s="11"/>
      <c r="AC416" s="11"/>
      <c r="AD416" s="11"/>
      <c r="AE416" s="11" t="s">
        <v>1</v>
      </c>
      <c r="AF416" s="11"/>
      <c r="AG416" s="11"/>
      <c r="AH416" s="11" t="s">
        <v>2</v>
      </c>
      <c r="AI416" s="11"/>
      <c r="AJ416" s="11"/>
      <c r="AK416" s="11" t="s">
        <v>3</v>
      </c>
      <c r="AL416" s="11"/>
      <c r="AM416" s="11"/>
      <c r="AN416" s="11" t="s">
        <v>4</v>
      </c>
      <c r="AO416" s="11"/>
      <c r="AP416" s="11"/>
      <c r="AQ416" s="11" t="s">
        <v>5</v>
      </c>
      <c r="AR416" s="11"/>
      <c r="AS416" s="11"/>
      <c r="AT416" s="11" t="s">
        <v>6</v>
      </c>
      <c r="AU416" s="11"/>
      <c r="AV416" s="11"/>
    </row>
    <row r="417" spans="1:48" x14ac:dyDescent="0.2">
      <c r="A417" s="7" t="s">
        <v>0</v>
      </c>
      <c r="B417" s="7" t="s">
        <v>161</v>
      </c>
      <c r="C417" s="7" t="s">
        <v>146</v>
      </c>
      <c r="D417" s="7" t="s">
        <v>147</v>
      </c>
      <c r="E417" s="7" t="s">
        <v>160</v>
      </c>
      <c r="F417" s="7" t="s">
        <v>159</v>
      </c>
      <c r="G417" s="7" t="s">
        <v>163</v>
      </c>
      <c r="H417" s="11" t="s">
        <v>1</v>
      </c>
      <c r="I417" s="11" t="s">
        <v>2</v>
      </c>
      <c r="J417" s="11" t="s">
        <v>3</v>
      </c>
      <c r="K417" s="11" t="s">
        <v>4</v>
      </c>
      <c r="L417" s="11" t="s">
        <v>5</v>
      </c>
      <c r="M417" s="11" t="s">
        <v>6</v>
      </c>
      <c r="N417" s="11" t="s">
        <v>7</v>
      </c>
      <c r="O417" s="11" t="s">
        <v>1</v>
      </c>
      <c r="P417" s="11" t="s">
        <v>111</v>
      </c>
      <c r="Q417" s="11" t="s">
        <v>112</v>
      </c>
      <c r="R417" s="11" t="s">
        <v>4</v>
      </c>
      <c r="S417" s="11" t="s">
        <v>5</v>
      </c>
      <c r="T417" s="11" t="s">
        <v>6</v>
      </c>
      <c r="U417" s="11" t="s">
        <v>7</v>
      </c>
      <c r="V417" s="11" t="s">
        <v>1</v>
      </c>
      <c r="W417" s="11" t="s">
        <v>2</v>
      </c>
      <c r="X417" s="11" t="s">
        <v>3</v>
      </c>
      <c r="Y417" s="11" t="s">
        <v>4</v>
      </c>
      <c r="Z417" s="11" t="s">
        <v>5</v>
      </c>
      <c r="AA417" s="11" t="s">
        <v>6</v>
      </c>
      <c r="AB417" s="11" t="s">
        <v>7</v>
      </c>
      <c r="AC417" s="11"/>
      <c r="AD417" s="11"/>
      <c r="AE417" s="11" t="s">
        <v>8</v>
      </c>
      <c r="AF417" s="11" t="s">
        <v>9</v>
      </c>
      <c r="AG417" s="11" t="s">
        <v>10</v>
      </c>
      <c r="AH417" s="11" t="s">
        <v>8</v>
      </c>
      <c r="AI417" s="11" t="s">
        <v>9</v>
      </c>
      <c r="AJ417" s="11" t="s">
        <v>10</v>
      </c>
      <c r="AK417" s="11" t="s">
        <v>8</v>
      </c>
      <c r="AL417" s="11" t="s">
        <v>9</v>
      </c>
      <c r="AM417" s="11" t="s">
        <v>10</v>
      </c>
      <c r="AN417" s="11" t="s">
        <v>8</v>
      </c>
      <c r="AO417" s="11" t="s">
        <v>9</v>
      </c>
      <c r="AP417" s="11" t="s">
        <v>10</v>
      </c>
      <c r="AQ417" s="11" t="s">
        <v>8</v>
      </c>
      <c r="AR417" s="11" t="s">
        <v>9</v>
      </c>
      <c r="AS417" s="11" t="s">
        <v>10</v>
      </c>
      <c r="AT417" s="11" t="s">
        <v>8</v>
      </c>
      <c r="AU417" s="11" t="s">
        <v>9</v>
      </c>
      <c r="AV417" s="11" t="s">
        <v>10</v>
      </c>
    </row>
    <row r="418" spans="1:48" x14ac:dyDescent="0.2">
      <c r="A418" s="8">
        <f>DATE(C418,F418,E418)</f>
        <v>38717</v>
      </c>
      <c r="C418" s="9">
        <v>2005</v>
      </c>
      <c r="D418" s="10">
        <v>4</v>
      </c>
      <c r="E418" s="7">
        <v>31</v>
      </c>
      <c r="F418" s="7">
        <v>12</v>
      </c>
      <c r="G418" s="7" t="s">
        <v>164</v>
      </c>
      <c r="H418" s="11">
        <v>1029714000</v>
      </c>
      <c r="I418" s="11">
        <v>10823411540</v>
      </c>
      <c r="J418" s="11">
        <v>5884631988</v>
      </c>
      <c r="K418" s="11">
        <v>12619893992</v>
      </c>
      <c r="L418" s="11">
        <v>337546925</v>
      </c>
      <c r="M418" s="11">
        <v>753903647</v>
      </c>
      <c r="N418" s="11">
        <v>31449102092</v>
      </c>
      <c r="O418" s="11">
        <v>3494465092</v>
      </c>
      <c r="P418" s="11">
        <v>5353680065</v>
      </c>
      <c r="Q418" s="11">
        <v>10089051835</v>
      </c>
      <c r="R418" s="11">
        <v>10568231534</v>
      </c>
      <c r="S418" s="11">
        <v>245023100</v>
      </c>
      <c r="T418" s="11">
        <v>1698650466</v>
      </c>
      <c r="U418" s="11">
        <v>31449102092</v>
      </c>
      <c r="V418" s="11">
        <v>-2464751092</v>
      </c>
      <c r="W418" s="11">
        <v>5469731475</v>
      </c>
      <c r="X418" s="11">
        <v>-4204419847</v>
      </c>
      <c r="Y418" s="11">
        <v>2051662458</v>
      </c>
      <c r="Z418" s="11">
        <v>92523825</v>
      </c>
      <c r="AA418" s="11">
        <v>-944746819</v>
      </c>
      <c r="AB418" s="11" t="s">
        <v>12</v>
      </c>
      <c r="AC418" s="11"/>
      <c r="AD418" s="11">
        <v>2005</v>
      </c>
      <c r="AE418" s="11">
        <v>1029714000</v>
      </c>
      <c r="AF418" s="11">
        <v>-3494465092</v>
      </c>
      <c r="AG418" s="11">
        <v>-2464751092</v>
      </c>
      <c r="AH418" s="11">
        <v>10823411540</v>
      </c>
      <c r="AI418" s="11">
        <v>-5353680065</v>
      </c>
      <c r="AJ418" s="11">
        <v>5469731475</v>
      </c>
      <c r="AK418" s="11">
        <v>5884631988</v>
      </c>
      <c r="AL418" s="11">
        <v>-10089051835</v>
      </c>
      <c r="AM418" s="11">
        <v>-4204419847</v>
      </c>
      <c r="AN418" s="11">
        <v>12619893992</v>
      </c>
      <c r="AO418" s="11">
        <v>-10568231534</v>
      </c>
      <c r="AP418" s="11">
        <v>2051662458</v>
      </c>
      <c r="AQ418" s="11">
        <v>337546925</v>
      </c>
      <c r="AR418" s="11">
        <v>-245023100</v>
      </c>
      <c r="AS418" s="11">
        <v>92523825</v>
      </c>
      <c r="AT418" s="11">
        <v>753903647</v>
      </c>
      <c r="AU418" s="11">
        <v>-1698650466</v>
      </c>
      <c r="AV418" s="11">
        <v>-944746819</v>
      </c>
    </row>
    <row r="419" spans="1:48" x14ac:dyDescent="0.2">
      <c r="A419" s="8">
        <f>DATE(C419,F419,E419)</f>
        <v>39082</v>
      </c>
      <c r="C419" s="11">
        <f>C418+1</f>
        <v>2006</v>
      </c>
      <c r="D419" s="10">
        <v>4</v>
      </c>
      <c r="E419" s="7">
        <v>31</v>
      </c>
      <c r="F419" s="7">
        <v>12</v>
      </c>
      <c r="G419" s="7" t="s">
        <v>164</v>
      </c>
      <c r="H419" s="11">
        <v>2196628401</v>
      </c>
      <c r="I419" s="11">
        <v>17800937030</v>
      </c>
      <c r="J419" s="11">
        <v>9122539853</v>
      </c>
      <c r="K419" s="11">
        <v>12833764485</v>
      </c>
      <c r="L419" s="11">
        <v>269834379</v>
      </c>
      <c r="M419" s="11">
        <v>570581875</v>
      </c>
      <c r="N419" s="11">
        <v>42794286023</v>
      </c>
      <c r="O419" s="11">
        <v>2951468954</v>
      </c>
      <c r="P419" s="11">
        <v>7355342233</v>
      </c>
      <c r="Q419" s="11">
        <v>14310590351</v>
      </c>
      <c r="R419" s="11">
        <v>16088386608</v>
      </c>
      <c r="S419" s="11">
        <v>334388159</v>
      </c>
      <c r="T419" s="11">
        <v>1754109719</v>
      </c>
      <c r="U419" s="11">
        <v>42794286023</v>
      </c>
      <c r="V419" s="11">
        <v>-754840553</v>
      </c>
      <c r="W419" s="11">
        <v>10445594798</v>
      </c>
      <c r="X419" s="11">
        <v>-5188050498</v>
      </c>
      <c r="Y419" s="11">
        <v>-3254622122</v>
      </c>
      <c r="Z419" s="11">
        <v>-64553780</v>
      </c>
      <c r="AA419" s="11">
        <v>-1183527844</v>
      </c>
      <c r="AB419" s="11" t="s">
        <v>12</v>
      </c>
      <c r="AC419" s="11"/>
      <c r="AD419" s="11">
        <v>2006</v>
      </c>
      <c r="AE419" s="11">
        <v>2196628401</v>
      </c>
      <c r="AF419" s="11">
        <v>-2951468954</v>
      </c>
      <c r="AG419" s="11">
        <v>-754840553</v>
      </c>
      <c r="AH419" s="11">
        <v>17800937030</v>
      </c>
      <c r="AI419" s="11">
        <v>-7355342233</v>
      </c>
      <c r="AJ419" s="11">
        <v>10445594798</v>
      </c>
      <c r="AK419" s="11">
        <v>9122539853</v>
      </c>
      <c r="AL419" s="11">
        <v>-14310590351</v>
      </c>
      <c r="AM419" s="11">
        <v>-5188050498</v>
      </c>
      <c r="AN419" s="11">
        <v>12833764485</v>
      </c>
      <c r="AO419" s="11">
        <v>-16088386608</v>
      </c>
      <c r="AP419" s="11">
        <v>-3254622122</v>
      </c>
      <c r="AQ419" s="11">
        <v>269834379</v>
      </c>
      <c r="AR419" s="11">
        <v>-334388159</v>
      </c>
      <c r="AS419" s="11">
        <v>-64553780</v>
      </c>
      <c r="AT419" s="11">
        <v>570581875</v>
      </c>
      <c r="AU419" s="11">
        <v>-1754109719</v>
      </c>
      <c r="AV419" s="11">
        <v>-1183527844</v>
      </c>
    </row>
    <row r="420" spans="1:48" x14ac:dyDescent="0.2">
      <c r="A420" s="8">
        <f>DATE(C420,F420,E420)</f>
        <v>39447</v>
      </c>
      <c r="C420" s="11">
        <f t="shared" ref="C420:C431" si="21">C419+1</f>
        <v>2007</v>
      </c>
      <c r="D420" s="10">
        <v>4</v>
      </c>
      <c r="E420" s="7">
        <v>31</v>
      </c>
      <c r="F420" s="7">
        <v>12</v>
      </c>
      <c r="G420" s="7" t="s">
        <v>164</v>
      </c>
      <c r="H420" s="11">
        <v>13697669930</v>
      </c>
      <c r="I420" s="11">
        <v>47890329483</v>
      </c>
      <c r="J420" s="11">
        <v>4364910204</v>
      </c>
      <c r="K420" s="11">
        <v>14085140692</v>
      </c>
      <c r="L420" s="11">
        <v>477917390</v>
      </c>
      <c r="M420" s="11">
        <v>338981048</v>
      </c>
      <c r="N420" s="11">
        <v>80854948747</v>
      </c>
      <c r="O420" s="11">
        <v>3844727976</v>
      </c>
      <c r="P420" s="11">
        <v>17263955716</v>
      </c>
      <c r="Q420" s="11">
        <v>36486345492</v>
      </c>
      <c r="R420" s="11">
        <v>21268580330</v>
      </c>
      <c r="S420" s="11">
        <v>328674635</v>
      </c>
      <c r="T420" s="11">
        <v>1662664597</v>
      </c>
      <c r="U420" s="11">
        <v>80854948747</v>
      </c>
      <c r="V420" s="11">
        <v>9852941954</v>
      </c>
      <c r="W420" s="11">
        <v>30626373768</v>
      </c>
      <c r="X420" s="11">
        <v>-32121435288</v>
      </c>
      <c r="Y420" s="11">
        <v>-7183439638</v>
      </c>
      <c r="Z420" s="11">
        <v>149242754</v>
      </c>
      <c r="AA420" s="11">
        <v>-1323683550</v>
      </c>
      <c r="AB420" s="11">
        <v>0</v>
      </c>
      <c r="AC420" s="11"/>
      <c r="AD420" s="11">
        <v>2007</v>
      </c>
      <c r="AE420" s="11">
        <v>13697669930</v>
      </c>
      <c r="AF420" s="11">
        <v>-3844727976</v>
      </c>
      <c r="AG420" s="11">
        <v>9852941954</v>
      </c>
      <c r="AH420" s="11">
        <v>47890329483</v>
      </c>
      <c r="AI420" s="11">
        <v>-17263955716</v>
      </c>
      <c r="AJ420" s="11">
        <v>30626373768</v>
      </c>
      <c r="AK420" s="11">
        <v>4364910204</v>
      </c>
      <c r="AL420" s="11">
        <v>-36486345492</v>
      </c>
      <c r="AM420" s="11">
        <v>-32121435288</v>
      </c>
      <c r="AN420" s="11">
        <v>14085140692</v>
      </c>
      <c r="AO420" s="11">
        <v>-21268580330</v>
      </c>
      <c r="AP420" s="11">
        <v>-7183439638</v>
      </c>
      <c r="AQ420" s="11">
        <v>477917390</v>
      </c>
      <c r="AR420" s="11">
        <v>-328674635</v>
      </c>
      <c r="AS420" s="11">
        <v>149242754</v>
      </c>
      <c r="AT420" s="11">
        <v>338981048</v>
      </c>
      <c r="AU420" s="11">
        <v>-1662664597</v>
      </c>
      <c r="AV420" s="11">
        <v>-1323683550</v>
      </c>
    </row>
    <row r="421" spans="1:48" x14ac:dyDescent="0.2">
      <c r="A421" s="8">
        <f>DATE(C421,F421,E421)</f>
        <v>39813</v>
      </c>
      <c r="C421" s="11">
        <f t="shared" si="21"/>
        <v>2008</v>
      </c>
      <c r="D421" s="10">
        <v>4</v>
      </c>
      <c r="E421" s="7">
        <v>31</v>
      </c>
      <c r="F421" s="7">
        <v>12</v>
      </c>
      <c r="G421" s="7" t="s">
        <v>164</v>
      </c>
      <c r="H421" s="11">
        <v>1244545122</v>
      </c>
      <c r="I421" s="11">
        <v>2751540825</v>
      </c>
      <c r="J421" s="11">
        <v>280442500</v>
      </c>
      <c r="K421" s="11">
        <v>6881084284</v>
      </c>
      <c r="L421" s="11">
        <v>112542000</v>
      </c>
      <c r="M421" s="11">
        <v>308575251</v>
      </c>
      <c r="N421" s="11">
        <v>11578729983</v>
      </c>
      <c r="O421" s="11">
        <v>530503173</v>
      </c>
      <c r="P421" s="11">
        <v>2293371841</v>
      </c>
      <c r="Q421" s="11">
        <v>1037075000</v>
      </c>
      <c r="R421" s="11">
        <v>6590137664</v>
      </c>
      <c r="S421" s="11">
        <v>279711100</v>
      </c>
      <c r="T421" s="11">
        <v>847931205</v>
      </c>
      <c r="U421" s="11">
        <v>11578729983</v>
      </c>
      <c r="V421" s="11">
        <v>714041949</v>
      </c>
      <c r="W421" s="11">
        <v>458168984</v>
      </c>
      <c r="X421" s="11">
        <v>-756632500</v>
      </c>
      <c r="Y421" s="11">
        <v>290946621</v>
      </c>
      <c r="Z421" s="11">
        <v>-167169100</v>
      </c>
      <c r="AA421" s="11">
        <v>-539355954</v>
      </c>
      <c r="AB421" s="11" t="s">
        <v>12</v>
      </c>
      <c r="AC421" s="11"/>
      <c r="AD421" s="11">
        <v>2008</v>
      </c>
      <c r="AE421" s="11">
        <v>1244545122</v>
      </c>
      <c r="AF421" s="11">
        <v>-530503173</v>
      </c>
      <c r="AG421" s="11">
        <v>714041949</v>
      </c>
      <c r="AH421" s="11">
        <v>2751540825</v>
      </c>
      <c r="AI421" s="11">
        <v>-2293371841</v>
      </c>
      <c r="AJ421" s="11">
        <v>458168984</v>
      </c>
      <c r="AK421" s="11">
        <v>280442500</v>
      </c>
      <c r="AL421" s="11">
        <v>-1037075000</v>
      </c>
      <c r="AM421" s="11">
        <v>-756632500</v>
      </c>
      <c r="AN421" s="11">
        <v>6881084284</v>
      </c>
      <c r="AO421" s="11">
        <v>-6590137664</v>
      </c>
      <c r="AP421" s="11">
        <v>290946621</v>
      </c>
      <c r="AQ421" s="11">
        <v>112542000</v>
      </c>
      <c r="AR421" s="11">
        <v>-279711100</v>
      </c>
      <c r="AS421" s="11">
        <v>-167169100</v>
      </c>
      <c r="AT421" s="11">
        <v>308575251</v>
      </c>
      <c r="AU421" s="11">
        <v>-847931205</v>
      </c>
      <c r="AV421" s="11">
        <v>-539355954</v>
      </c>
    </row>
    <row r="422" spans="1:48" x14ac:dyDescent="0.2">
      <c r="A422" s="8">
        <f>DATE(C422,F422,E422)</f>
        <v>40178</v>
      </c>
      <c r="C422" s="11">
        <f t="shared" si="21"/>
        <v>2009</v>
      </c>
      <c r="D422" s="10">
        <v>4</v>
      </c>
      <c r="E422" s="7">
        <v>31</v>
      </c>
      <c r="F422" s="7">
        <v>12</v>
      </c>
      <c r="G422" s="7" t="s">
        <v>164</v>
      </c>
      <c r="H422" s="11">
        <v>277214117</v>
      </c>
      <c r="I422" s="11">
        <v>638502367</v>
      </c>
      <c r="J422" s="11">
        <v>80300000</v>
      </c>
      <c r="K422" s="11">
        <v>2019453651</v>
      </c>
      <c r="L422" s="11">
        <v>110072776</v>
      </c>
      <c r="M422" s="11">
        <v>106504544</v>
      </c>
      <c r="N422" s="11">
        <v>3232047454</v>
      </c>
      <c r="O422" s="11">
        <v>230752486</v>
      </c>
      <c r="P422" s="11">
        <v>335077044</v>
      </c>
      <c r="Q422" s="11">
        <v>591263166</v>
      </c>
      <c r="R422" s="11">
        <v>1755598334</v>
      </c>
      <c r="S422" s="11">
        <v>114126667</v>
      </c>
      <c r="T422" s="11">
        <v>205229757</v>
      </c>
      <c r="U422" s="11">
        <v>3232047454</v>
      </c>
      <c r="V422" s="11">
        <v>46461631</v>
      </c>
      <c r="W422" s="11">
        <v>303425322</v>
      </c>
      <c r="X422" s="11">
        <v>-510963166</v>
      </c>
      <c r="Y422" s="11">
        <v>263855316</v>
      </c>
      <c r="Z422" s="11">
        <v>-4053891</v>
      </c>
      <c r="AA422" s="11">
        <v>-98725212</v>
      </c>
      <c r="AB422" s="11" t="s">
        <v>12</v>
      </c>
      <c r="AC422" s="11"/>
      <c r="AD422" s="11">
        <v>2009</v>
      </c>
      <c r="AE422" s="11">
        <v>277214117</v>
      </c>
      <c r="AF422" s="11">
        <v>-230752486</v>
      </c>
      <c r="AG422" s="11">
        <v>46461631</v>
      </c>
      <c r="AH422" s="11">
        <v>638502367</v>
      </c>
      <c r="AI422" s="11">
        <v>-335077044</v>
      </c>
      <c r="AJ422" s="11">
        <v>303425322</v>
      </c>
      <c r="AK422" s="11">
        <v>80300000</v>
      </c>
      <c r="AL422" s="11">
        <v>-591263166</v>
      </c>
      <c r="AM422" s="11">
        <v>-510963166</v>
      </c>
      <c r="AN422" s="11">
        <v>2019453651</v>
      </c>
      <c r="AO422" s="11">
        <v>-1755598334</v>
      </c>
      <c r="AP422" s="11">
        <v>263855316</v>
      </c>
      <c r="AQ422" s="11">
        <v>110072776</v>
      </c>
      <c r="AR422" s="11">
        <v>-114126667</v>
      </c>
      <c r="AS422" s="11">
        <v>-4053891</v>
      </c>
      <c r="AT422" s="11">
        <v>106504544</v>
      </c>
      <c r="AU422" s="11">
        <v>-205229757</v>
      </c>
      <c r="AV422" s="11">
        <v>-98725212</v>
      </c>
    </row>
    <row r="423" spans="1:48" x14ac:dyDescent="0.2">
      <c r="A423" s="8">
        <f>DATE(C423,F423,E423)</f>
        <v>40543</v>
      </c>
      <c r="C423" s="11">
        <f t="shared" si="21"/>
        <v>2010</v>
      </c>
      <c r="D423" s="10">
        <v>4</v>
      </c>
      <c r="E423" s="7">
        <v>31</v>
      </c>
      <c r="F423" s="7">
        <v>12</v>
      </c>
      <c r="G423" s="7" t="s">
        <v>164</v>
      </c>
      <c r="H423" s="11">
        <v>807525804</v>
      </c>
      <c r="I423" s="11">
        <v>7553596362</v>
      </c>
      <c r="J423" s="11">
        <v>2837428742</v>
      </c>
      <c r="K423" s="11">
        <v>3286284701</v>
      </c>
      <c r="L423" s="11">
        <v>249924574</v>
      </c>
      <c r="M423" s="11">
        <v>82131625</v>
      </c>
      <c r="N423" s="11">
        <v>14816891807</v>
      </c>
      <c r="O423" s="11">
        <v>4977249092</v>
      </c>
      <c r="P423" s="11">
        <v>2477694417</v>
      </c>
      <c r="Q423" s="11">
        <v>897561965</v>
      </c>
      <c r="R423" s="11">
        <v>5866487860</v>
      </c>
      <c r="S423" s="11">
        <v>134326270</v>
      </c>
      <c r="T423" s="11">
        <v>463572204</v>
      </c>
      <c r="U423" s="11">
        <v>14816891807</v>
      </c>
      <c r="V423" s="11">
        <v>-4169723288</v>
      </c>
      <c r="W423" s="11">
        <v>5075901945</v>
      </c>
      <c r="X423" s="11">
        <v>1939866778</v>
      </c>
      <c r="Y423" s="11">
        <v>-2580203160</v>
      </c>
      <c r="Z423" s="11">
        <v>115598304</v>
      </c>
      <c r="AA423" s="11">
        <v>-381440580</v>
      </c>
      <c r="AB423" s="11" t="s">
        <v>12</v>
      </c>
      <c r="AC423" s="11"/>
      <c r="AD423" s="11">
        <v>2010</v>
      </c>
      <c r="AE423" s="11">
        <v>807525804</v>
      </c>
      <c r="AF423" s="11">
        <v>-4977249092</v>
      </c>
      <c r="AG423" s="11">
        <v>-4169723288</v>
      </c>
      <c r="AH423" s="11">
        <v>7553596362</v>
      </c>
      <c r="AI423" s="11">
        <v>-2477694417</v>
      </c>
      <c r="AJ423" s="11">
        <v>5075901945</v>
      </c>
      <c r="AK423" s="11">
        <v>2837428742</v>
      </c>
      <c r="AL423" s="11">
        <v>-897561965</v>
      </c>
      <c r="AM423" s="11">
        <v>1939866778</v>
      </c>
      <c r="AN423" s="11">
        <v>3286284701</v>
      </c>
      <c r="AO423" s="11">
        <v>-5866487860</v>
      </c>
      <c r="AP423" s="11">
        <v>-2580203160</v>
      </c>
      <c r="AQ423" s="11">
        <v>249924574</v>
      </c>
      <c r="AR423" s="11">
        <v>-134326270</v>
      </c>
      <c r="AS423" s="11">
        <v>115598304</v>
      </c>
      <c r="AT423" s="11">
        <v>82131625</v>
      </c>
      <c r="AU423" s="11">
        <v>-463572204</v>
      </c>
      <c r="AV423" s="11">
        <v>-381440580</v>
      </c>
    </row>
    <row r="424" spans="1:48" x14ac:dyDescent="0.2">
      <c r="A424" s="8">
        <f>DATE(C424,F424,E424)</f>
        <v>40908</v>
      </c>
      <c r="C424" s="11">
        <f t="shared" si="21"/>
        <v>2011</v>
      </c>
      <c r="D424" s="10">
        <v>4</v>
      </c>
      <c r="E424" s="7">
        <v>31</v>
      </c>
      <c r="F424" s="7">
        <v>12</v>
      </c>
      <c r="G424" s="7" t="s">
        <v>164</v>
      </c>
      <c r="H424" s="11">
        <v>2069039389</v>
      </c>
      <c r="I424" s="11">
        <v>6712869469</v>
      </c>
      <c r="J424" s="11">
        <v>5800829610</v>
      </c>
      <c r="K424" s="11">
        <v>5365912231</v>
      </c>
      <c r="L424" s="11">
        <v>326391020</v>
      </c>
      <c r="M424" s="11">
        <v>71068334</v>
      </c>
      <c r="N424" s="11">
        <v>20346110052</v>
      </c>
      <c r="O424" s="11">
        <v>2014763569</v>
      </c>
      <c r="P424" s="11">
        <v>7217041001</v>
      </c>
      <c r="Q424" s="11">
        <v>1499691550</v>
      </c>
      <c r="R424" s="11">
        <v>8708870258</v>
      </c>
      <c r="S424" s="11">
        <v>305930475</v>
      </c>
      <c r="T424" s="11">
        <v>599813200</v>
      </c>
      <c r="U424" s="11">
        <v>20346110052</v>
      </c>
      <c r="V424" s="11">
        <v>54275820</v>
      </c>
      <c r="W424" s="11">
        <v>-504171532</v>
      </c>
      <c r="X424" s="11">
        <v>4301138060</v>
      </c>
      <c r="Y424" s="11">
        <v>-3342958027</v>
      </c>
      <c r="Z424" s="11">
        <v>20460545</v>
      </c>
      <c r="AA424" s="11">
        <v>-528744866</v>
      </c>
      <c r="AB424" s="11" t="s">
        <v>12</v>
      </c>
      <c r="AC424" s="11"/>
      <c r="AD424" s="11">
        <v>2011</v>
      </c>
      <c r="AE424" s="11">
        <v>2069039389</v>
      </c>
      <c r="AF424" s="11">
        <v>-2014763569</v>
      </c>
      <c r="AG424" s="11">
        <v>54275820</v>
      </c>
      <c r="AH424" s="11">
        <v>6712869469</v>
      </c>
      <c r="AI424" s="11">
        <v>-7217041001</v>
      </c>
      <c r="AJ424" s="11">
        <v>-504171532</v>
      </c>
      <c r="AK424" s="11">
        <v>5800829610</v>
      </c>
      <c r="AL424" s="11">
        <v>-1499691550</v>
      </c>
      <c r="AM424" s="11">
        <v>4301138060</v>
      </c>
      <c r="AN424" s="11">
        <v>5365912231</v>
      </c>
      <c r="AO424" s="11">
        <v>-8708870258</v>
      </c>
      <c r="AP424" s="11">
        <v>-3342958027</v>
      </c>
      <c r="AQ424" s="11">
        <v>326391020</v>
      </c>
      <c r="AR424" s="11">
        <v>-305930475</v>
      </c>
      <c r="AS424" s="11">
        <v>20460545</v>
      </c>
      <c r="AT424" s="11">
        <v>71068334</v>
      </c>
      <c r="AU424" s="11">
        <v>-599813200</v>
      </c>
      <c r="AV424" s="11">
        <v>-528744866</v>
      </c>
    </row>
    <row r="425" spans="1:48" x14ac:dyDescent="0.2">
      <c r="A425" s="8">
        <f>DATE(C425,F425,E425)</f>
        <v>41274</v>
      </c>
      <c r="C425" s="11">
        <f t="shared" si="21"/>
        <v>2012</v>
      </c>
      <c r="D425" s="10">
        <v>4</v>
      </c>
      <c r="E425" s="7">
        <v>31</v>
      </c>
      <c r="F425" s="7">
        <v>12</v>
      </c>
      <c r="G425" s="7" t="s">
        <v>164</v>
      </c>
      <c r="H425" s="11">
        <v>2305730516</v>
      </c>
      <c r="I425" s="11">
        <v>7706242164</v>
      </c>
      <c r="J425" s="11">
        <v>3266593755</v>
      </c>
      <c r="K425" s="11">
        <v>6555777586</v>
      </c>
      <c r="L425" s="11">
        <v>149727155</v>
      </c>
      <c r="M425" s="11">
        <v>116540636</v>
      </c>
      <c r="N425" s="11">
        <v>20100611813</v>
      </c>
      <c r="O425" s="11">
        <v>3620544613</v>
      </c>
      <c r="P425" s="11">
        <v>4414689410</v>
      </c>
      <c r="Q425" s="11">
        <v>3156617166</v>
      </c>
      <c r="R425" s="11">
        <v>7915923481</v>
      </c>
      <c r="S425" s="11">
        <v>359963600</v>
      </c>
      <c r="T425" s="11">
        <v>632873542</v>
      </c>
      <c r="U425" s="11">
        <v>20100611813</v>
      </c>
      <c r="V425" s="11">
        <v>-1314814097</v>
      </c>
      <c r="W425" s="11">
        <v>3291552754</v>
      </c>
      <c r="X425" s="11">
        <v>109976589</v>
      </c>
      <c r="Y425" s="11">
        <v>-1360145895</v>
      </c>
      <c r="Z425" s="11">
        <v>-210236445</v>
      </c>
      <c r="AA425" s="11">
        <v>-516332906</v>
      </c>
      <c r="AB425" s="11" t="s">
        <v>12</v>
      </c>
      <c r="AC425" s="11"/>
      <c r="AD425" s="11">
        <v>2012</v>
      </c>
      <c r="AE425" s="11">
        <v>2305730516</v>
      </c>
      <c r="AF425" s="11">
        <v>-3620544613</v>
      </c>
      <c r="AG425" s="11">
        <v>-1314814097</v>
      </c>
      <c r="AH425" s="11">
        <v>7706242164</v>
      </c>
      <c r="AI425" s="11">
        <v>-4414689410</v>
      </c>
      <c r="AJ425" s="11">
        <v>3291552754</v>
      </c>
      <c r="AK425" s="11">
        <v>3266593755</v>
      </c>
      <c r="AL425" s="11">
        <v>-3156617166</v>
      </c>
      <c r="AM425" s="11">
        <v>109976589</v>
      </c>
      <c r="AN425" s="11">
        <v>6555777586</v>
      </c>
      <c r="AO425" s="11">
        <v>-7915923481</v>
      </c>
      <c r="AP425" s="11">
        <v>-1360145895</v>
      </c>
      <c r="AQ425" s="11">
        <v>149727155</v>
      </c>
      <c r="AR425" s="11">
        <v>-359963600</v>
      </c>
      <c r="AS425" s="11">
        <v>-210236445</v>
      </c>
      <c r="AT425" s="11">
        <v>116540636</v>
      </c>
      <c r="AU425" s="11">
        <v>-632873542</v>
      </c>
      <c r="AV425" s="11">
        <v>-516332906</v>
      </c>
    </row>
    <row r="426" spans="1:48" x14ac:dyDescent="0.2">
      <c r="A426" s="8">
        <f>DATE(C426,F426,E426)</f>
        <v>41639</v>
      </c>
      <c r="C426" s="11">
        <f t="shared" si="21"/>
        <v>2013</v>
      </c>
      <c r="D426" s="10">
        <v>4</v>
      </c>
      <c r="E426" s="7">
        <v>31</v>
      </c>
      <c r="F426" s="7">
        <v>12</v>
      </c>
      <c r="G426" s="7" t="s">
        <v>164</v>
      </c>
      <c r="H426" s="11">
        <v>3623724641</v>
      </c>
      <c r="I426" s="11">
        <v>7401208551</v>
      </c>
      <c r="J426" s="11">
        <v>4523307282</v>
      </c>
      <c r="K426" s="11">
        <v>11548943659</v>
      </c>
      <c r="L426" s="11">
        <v>184800374</v>
      </c>
      <c r="M426" s="11">
        <v>196463032</v>
      </c>
      <c r="N426" s="11">
        <v>27478447539</v>
      </c>
      <c r="O426" s="11">
        <v>3547160105</v>
      </c>
      <c r="P426" s="11">
        <v>8930047822</v>
      </c>
      <c r="Q426" s="11">
        <v>2694674078</v>
      </c>
      <c r="R426" s="11">
        <v>11070922053</v>
      </c>
      <c r="S426" s="11">
        <v>234813373</v>
      </c>
      <c r="T426" s="11">
        <v>1000830108</v>
      </c>
      <c r="U426" s="11">
        <v>27478447539</v>
      </c>
      <c r="V426" s="11">
        <v>76564536</v>
      </c>
      <c r="W426" s="11">
        <v>-1528839271</v>
      </c>
      <c r="X426" s="11">
        <v>1828633204</v>
      </c>
      <c r="Y426" s="11">
        <v>478021606</v>
      </c>
      <c r="Z426" s="11">
        <v>-50013000</v>
      </c>
      <c r="AA426" s="11">
        <v>-804367076</v>
      </c>
      <c r="AB426" s="11" t="s">
        <v>12</v>
      </c>
      <c r="AC426" s="11"/>
      <c r="AD426" s="11">
        <v>2013</v>
      </c>
      <c r="AE426" s="11">
        <v>3623724641</v>
      </c>
      <c r="AF426" s="11">
        <v>-3547160105</v>
      </c>
      <c r="AG426" s="11">
        <v>76564536</v>
      </c>
      <c r="AH426" s="11">
        <v>7401208551</v>
      </c>
      <c r="AI426" s="11">
        <v>-8930047822</v>
      </c>
      <c r="AJ426" s="11">
        <v>-1528839271</v>
      </c>
      <c r="AK426" s="11">
        <v>4523307282</v>
      </c>
      <c r="AL426" s="11">
        <v>-2694674078</v>
      </c>
      <c r="AM426" s="11">
        <v>1828633204</v>
      </c>
      <c r="AN426" s="11">
        <v>11548943659</v>
      </c>
      <c r="AO426" s="11">
        <v>-11070922053</v>
      </c>
      <c r="AP426" s="11">
        <v>478021606</v>
      </c>
      <c r="AQ426" s="11">
        <v>184800374</v>
      </c>
      <c r="AR426" s="11">
        <v>-234813373</v>
      </c>
      <c r="AS426" s="11">
        <v>-50013000</v>
      </c>
      <c r="AT426" s="11">
        <v>196463032</v>
      </c>
      <c r="AU426" s="11">
        <v>-1000830108</v>
      </c>
      <c r="AV426" s="11">
        <v>-804367076</v>
      </c>
    </row>
    <row r="427" spans="1:48" x14ac:dyDescent="0.2">
      <c r="A427" s="8">
        <f>DATE(C427,F427,E427)</f>
        <v>42004</v>
      </c>
      <c r="C427" s="11">
        <f t="shared" si="21"/>
        <v>2014</v>
      </c>
      <c r="D427" s="10">
        <v>4</v>
      </c>
      <c r="E427" s="7">
        <v>31</v>
      </c>
      <c r="F427" s="7">
        <v>12</v>
      </c>
      <c r="G427" s="7" t="s">
        <v>164</v>
      </c>
      <c r="H427" s="11">
        <v>7378189283</v>
      </c>
      <c r="I427" s="11">
        <v>8306080234</v>
      </c>
      <c r="J427" s="11">
        <v>8641164834</v>
      </c>
      <c r="K427" s="11">
        <v>10934282789</v>
      </c>
      <c r="L427" s="11">
        <v>90214657</v>
      </c>
      <c r="M427" s="11">
        <v>265103226</v>
      </c>
      <c r="N427" s="11">
        <v>35615035023</v>
      </c>
      <c r="O427" s="11">
        <v>2665577814</v>
      </c>
      <c r="P427" s="11">
        <v>15603071165</v>
      </c>
      <c r="Q427" s="11">
        <v>3240501277</v>
      </c>
      <c r="R427" s="11">
        <v>12706843773</v>
      </c>
      <c r="S427" s="11">
        <v>339308000</v>
      </c>
      <c r="T427" s="11">
        <v>1059732995</v>
      </c>
      <c r="U427" s="11">
        <v>35615035023</v>
      </c>
      <c r="V427" s="11">
        <v>4712611469</v>
      </c>
      <c r="W427" s="11">
        <v>-7296990931</v>
      </c>
      <c r="X427" s="11">
        <v>5400663558</v>
      </c>
      <c r="Y427" s="11">
        <v>-1772560985</v>
      </c>
      <c r="Z427" s="11">
        <v>-249093343</v>
      </c>
      <c r="AA427" s="11">
        <v>-794629768</v>
      </c>
      <c r="AB427" s="11" t="s">
        <v>12</v>
      </c>
      <c r="AC427" s="11"/>
      <c r="AD427" s="11">
        <v>2014</v>
      </c>
      <c r="AE427" s="11">
        <v>7378189283</v>
      </c>
      <c r="AF427" s="11">
        <v>-2665577814</v>
      </c>
      <c r="AG427" s="11">
        <v>4712611469</v>
      </c>
      <c r="AH427" s="11">
        <v>8306080234</v>
      </c>
      <c r="AI427" s="11">
        <v>-15603071165</v>
      </c>
      <c r="AJ427" s="11">
        <v>-7296990931</v>
      </c>
      <c r="AK427" s="11">
        <v>8641164834</v>
      </c>
      <c r="AL427" s="11">
        <v>-3240501277</v>
      </c>
      <c r="AM427" s="11">
        <v>5400663558</v>
      </c>
      <c r="AN427" s="11">
        <v>10934282789</v>
      </c>
      <c r="AO427" s="11">
        <v>-12706843773</v>
      </c>
      <c r="AP427" s="11">
        <v>-1772560985</v>
      </c>
      <c r="AQ427" s="11">
        <v>90214657</v>
      </c>
      <c r="AR427" s="11">
        <v>-339308000</v>
      </c>
      <c r="AS427" s="11">
        <v>-249093343</v>
      </c>
      <c r="AT427" s="11">
        <v>265103226</v>
      </c>
      <c r="AU427" s="11">
        <v>-1059732995</v>
      </c>
      <c r="AV427" s="11">
        <v>-794629768</v>
      </c>
    </row>
    <row r="428" spans="1:48" x14ac:dyDescent="0.2">
      <c r="A428" s="8">
        <f>DATE(C428,F428,E428)</f>
        <v>42369</v>
      </c>
      <c r="C428" s="11">
        <f t="shared" si="21"/>
        <v>2015</v>
      </c>
      <c r="D428" s="10">
        <v>4</v>
      </c>
      <c r="E428" s="7">
        <v>31</v>
      </c>
      <c r="F428" s="7">
        <v>12</v>
      </c>
      <c r="G428" s="7" t="s">
        <v>164</v>
      </c>
      <c r="H428" s="11">
        <v>8628591912</v>
      </c>
      <c r="I428" s="11">
        <v>16932722649</v>
      </c>
      <c r="J428" s="11">
        <v>7914082244</v>
      </c>
      <c r="K428" s="11">
        <v>16666409943</v>
      </c>
      <c r="L428" s="11">
        <v>193840992</v>
      </c>
      <c r="M428" s="11">
        <v>259693576</v>
      </c>
      <c r="N428" s="11">
        <v>50595341317</v>
      </c>
      <c r="O428" s="11">
        <v>1828949525</v>
      </c>
      <c r="P428" s="11">
        <v>19958416206</v>
      </c>
      <c r="Q428" s="11">
        <v>10925866598</v>
      </c>
      <c r="R428" s="11">
        <v>16677746702</v>
      </c>
      <c r="S428" s="11">
        <v>54230000</v>
      </c>
      <c r="T428" s="11">
        <v>1150132286</v>
      </c>
      <c r="U428" s="11">
        <v>50595341317</v>
      </c>
      <c r="V428" s="11">
        <v>6799642387</v>
      </c>
      <c r="W428" s="11">
        <v>-3025693557</v>
      </c>
      <c r="X428" s="11">
        <v>-3011784354</v>
      </c>
      <c r="Y428" s="11">
        <v>-11336759</v>
      </c>
      <c r="Z428" s="11">
        <v>139610992</v>
      </c>
      <c r="AA428" s="11">
        <v>-890438710</v>
      </c>
      <c r="AB428" s="11" t="s">
        <v>12</v>
      </c>
      <c r="AC428" s="11"/>
      <c r="AD428" s="11">
        <v>2015</v>
      </c>
      <c r="AE428" s="11">
        <v>8628591912</v>
      </c>
      <c r="AF428" s="11">
        <v>-1828949525</v>
      </c>
      <c r="AG428" s="11">
        <v>6799642387</v>
      </c>
      <c r="AH428" s="11">
        <v>16932722649</v>
      </c>
      <c r="AI428" s="11">
        <v>-19958416206</v>
      </c>
      <c r="AJ428" s="11">
        <v>-3025693557</v>
      </c>
      <c r="AK428" s="11">
        <v>7914082244</v>
      </c>
      <c r="AL428" s="11">
        <v>-10925866598</v>
      </c>
      <c r="AM428" s="11">
        <v>-3011784354</v>
      </c>
      <c r="AN428" s="11">
        <v>16666409943</v>
      </c>
      <c r="AO428" s="11">
        <v>-16677746702</v>
      </c>
      <c r="AP428" s="11">
        <v>-11336759</v>
      </c>
      <c r="AQ428" s="11">
        <v>193840992</v>
      </c>
      <c r="AR428" s="11">
        <v>-54230000</v>
      </c>
      <c r="AS428" s="11">
        <v>139610992</v>
      </c>
      <c r="AT428" s="11">
        <v>259693576</v>
      </c>
      <c r="AU428" s="11">
        <v>-1150132286</v>
      </c>
      <c r="AV428" s="11">
        <v>-890438710</v>
      </c>
    </row>
    <row r="429" spans="1:48" x14ac:dyDescent="0.2">
      <c r="A429" s="8">
        <f>DATE(C429,F429,E429)</f>
        <v>42735</v>
      </c>
      <c r="C429" s="11">
        <f t="shared" si="21"/>
        <v>2016</v>
      </c>
      <c r="D429" s="10">
        <v>4</v>
      </c>
      <c r="E429" s="7">
        <v>31</v>
      </c>
      <c r="F429" s="7">
        <v>12</v>
      </c>
      <c r="G429" s="7" t="s">
        <v>164</v>
      </c>
      <c r="H429" s="11">
        <v>13088917756</v>
      </c>
      <c r="I429" s="11">
        <v>5567270541</v>
      </c>
      <c r="J429" s="11">
        <v>2768952087</v>
      </c>
      <c r="K429" s="11">
        <v>14535544844</v>
      </c>
      <c r="L429" s="11">
        <v>385154000</v>
      </c>
      <c r="M429" s="11">
        <v>185946737</v>
      </c>
      <c r="N429" s="11">
        <v>36531785965</v>
      </c>
      <c r="O429" s="11">
        <v>2235188830</v>
      </c>
      <c r="P429" s="11">
        <v>16073997218</v>
      </c>
      <c r="Q429" s="11">
        <v>5389564319</v>
      </c>
      <c r="R429" s="11">
        <v>12259768474</v>
      </c>
      <c r="S429" s="11">
        <v>170955450</v>
      </c>
      <c r="T429" s="11">
        <v>402311674</v>
      </c>
      <c r="U429" s="11">
        <v>36531785965</v>
      </c>
      <c r="V429" s="11">
        <v>10853728926</v>
      </c>
      <c r="W429" s="11">
        <v>-10506726677</v>
      </c>
      <c r="X429" s="11">
        <v>-2620612232</v>
      </c>
      <c r="Y429" s="11">
        <v>2275776369</v>
      </c>
      <c r="Z429" s="11">
        <v>214198550</v>
      </c>
      <c r="AA429" s="11">
        <v>-216364937</v>
      </c>
      <c r="AB429" s="11" t="s">
        <v>12</v>
      </c>
      <c r="AC429" s="11"/>
      <c r="AD429" s="11">
        <v>2016</v>
      </c>
      <c r="AE429" s="11">
        <v>13088917756</v>
      </c>
      <c r="AF429" s="11">
        <v>-2235188830</v>
      </c>
      <c r="AG429" s="11">
        <v>10853728926</v>
      </c>
      <c r="AH429" s="11">
        <v>5567270541</v>
      </c>
      <c r="AI429" s="11">
        <v>-16073997218</v>
      </c>
      <c r="AJ429" s="11">
        <v>-10506726677</v>
      </c>
      <c r="AK429" s="11">
        <v>2768952087</v>
      </c>
      <c r="AL429" s="11">
        <v>-5389564319</v>
      </c>
      <c r="AM429" s="11">
        <v>-2620612232</v>
      </c>
      <c r="AN429" s="11">
        <v>14535544844</v>
      </c>
      <c r="AO429" s="11">
        <v>-12259768474</v>
      </c>
      <c r="AP429" s="11">
        <v>2275776369</v>
      </c>
      <c r="AQ429" s="11">
        <v>385154000</v>
      </c>
      <c r="AR429" s="11">
        <v>-170955450</v>
      </c>
      <c r="AS429" s="11">
        <v>214198550</v>
      </c>
      <c r="AT429" s="11">
        <v>185946737</v>
      </c>
      <c r="AU429" s="11">
        <v>-402311674</v>
      </c>
      <c r="AV429" s="11">
        <v>-216364937</v>
      </c>
    </row>
    <row r="430" spans="1:48" x14ac:dyDescent="0.2">
      <c r="A430" s="8">
        <f>DATE(C430,F430,E430)</f>
        <v>43100</v>
      </c>
      <c r="C430" s="11">
        <f t="shared" si="21"/>
        <v>2017</v>
      </c>
      <c r="D430" s="10">
        <v>4</v>
      </c>
      <c r="E430" s="7">
        <v>31</v>
      </c>
      <c r="F430" s="7">
        <v>12</v>
      </c>
      <c r="G430" s="7" t="s">
        <v>164</v>
      </c>
      <c r="H430" s="11">
        <v>4069753587</v>
      </c>
      <c r="I430" s="11">
        <v>4885602254</v>
      </c>
      <c r="J430" s="11">
        <v>4367050607</v>
      </c>
      <c r="K430" s="11">
        <v>14254688800</v>
      </c>
      <c r="L430" s="11">
        <v>136388299</v>
      </c>
      <c r="M430" s="11">
        <v>266577695</v>
      </c>
      <c r="N430" s="11">
        <v>27980061243</v>
      </c>
      <c r="O430" s="11">
        <v>1355167750</v>
      </c>
      <c r="P430" s="11">
        <v>8260187957</v>
      </c>
      <c r="Q430" s="11">
        <v>4961580815</v>
      </c>
      <c r="R430" s="11">
        <v>12628602825</v>
      </c>
      <c r="S430" s="11">
        <v>342510249</v>
      </c>
      <c r="T430" s="11">
        <v>432011646</v>
      </c>
      <c r="U430" s="11">
        <v>27980061243</v>
      </c>
      <c r="V430" s="11">
        <v>2714585837</v>
      </c>
      <c r="W430" s="11">
        <v>-3374585703</v>
      </c>
      <c r="X430" s="11">
        <v>-594530208</v>
      </c>
      <c r="Y430" s="11">
        <v>1626085975</v>
      </c>
      <c r="Z430" s="11">
        <v>-206121950</v>
      </c>
      <c r="AA430" s="11">
        <v>-165433951</v>
      </c>
      <c r="AB430" s="11" t="s">
        <v>12</v>
      </c>
      <c r="AC430" s="11"/>
      <c r="AD430" s="11">
        <v>2017</v>
      </c>
      <c r="AE430" s="11">
        <v>4069753587</v>
      </c>
      <c r="AF430" s="11">
        <v>-1355167750</v>
      </c>
      <c r="AG430" s="11">
        <v>2714585837</v>
      </c>
      <c r="AH430" s="11">
        <v>4885602254</v>
      </c>
      <c r="AI430" s="11">
        <v>-8260187957</v>
      </c>
      <c r="AJ430" s="11">
        <v>-3374585703</v>
      </c>
      <c r="AK430" s="11">
        <v>4367050607</v>
      </c>
      <c r="AL430" s="11">
        <v>-4961580815</v>
      </c>
      <c r="AM430" s="11">
        <v>-594530208</v>
      </c>
      <c r="AN430" s="11">
        <v>14254688800</v>
      </c>
      <c r="AO430" s="11">
        <v>-12628602825</v>
      </c>
      <c r="AP430" s="11">
        <v>1626085975</v>
      </c>
      <c r="AQ430" s="11">
        <v>136388299</v>
      </c>
      <c r="AR430" s="11">
        <v>-342510249</v>
      </c>
      <c r="AS430" s="11">
        <v>-206121950</v>
      </c>
      <c r="AT430" s="11">
        <v>266577695</v>
      </c>
      <c r="AU430" s="11">
        <v>-432011646</v>
      </c>
      <c r="AV430" s="11">
        <v>-165433951</v>
      </c>
    </row>
    <row r="431" spans="1:48" x14ac:dyDescent="0.2">
      <c r="A431" s="8">
        <f>DATE(C431,F431,E431)</f>
        <v>43465</v>
      </c>
      <c r="C431" s="11">
        <f t="shared" si="21"/>
        <v>2018</v>
      </c>
      <c r="D431" s="10">
        <v>4</v>
      </c>
      <c r="E431" s="7">
        <v>31</v>
      </c>
      <c r="F431" s="7">
        <v>12</v>
      </c>
      <c r="G431" s="7" t="s">
        <v>164</v>
      </c>
      <c r="H431" s="11">
        <v>5662049198</v>
      </c>
      <c r="I431" s="11">
        <v>10584068288</v>
      </c>
      <c r="J431" s="11">
        <v>7822639001</v>
      </c>
      <c r="K431" s="11">
        <v>17235830510</v>
      </c>
      <c r="L431" s="11">
        <v>146315000</v>
      </c>
      <c r="M431" s="11">
        <v>583723119</v>
      </c>
      <c r="N431" s="11">
        <v>42034625117</v>
      </c>
      <c r="O431" s="11">
        <v>4126010331</v>
      </c>
      <c r="P431" s="11">
        <v>12162128414</v>
      </c>
      <c r="Q431" s="11">
        <v>10049503119</v>
      </c>
      <c r="R431" s="11">
        <v>14575964059</v>
      </c>
      <c r="S431" s="11">
        <v>518554991</v>
      </c>
      <c r="T431" s="11">
        <v>602464203</v>
      </c>
      <c r="U431" s="11">
        <v>42034625117</v>
      </c>
      <c r="V431" s="11">
        <v>1536038867</v>
      </c>
      <c r="W431" s="11">
        <v>-1578060125</v>
      </c>
      <c r="X431" s="11">
        <v>-2226864118</v>
      </c>
      <c r="Y431" s="11">
        <v>2659866451</v>
      </c>
      <c r="Z431" s="11">
        <v>-372239991</v>
      </c>
      <c r="AA431" s="11">
        <v>-18741083</v>
      </c>
      <c r="AB431" s="11" t="s">
        <v>12</v>
      </c>
      <c r="AC431" s="11"/>
      <c r="AD431" s="11">
        <v>2018</v>
      </c>
      <c r="AE431" s="11">
        <v>5662049198</v>
      </c>
      <c r="AF431" s="11">
        <v>-4126010331</v>
      </c>
      <c r="AG431" s="11">
        <v>1536038867</v>
      </c>
      <c r="AH431" s="11">
        <v>10584068288</v>
      </c>
      <c r="AI431" s="11">
        <v>-12162128414</v>
      </c>
      <c r="AJ431" s="11">
        <v>-1578060125</v>
      </c>
      <c r="AK431" s="11">
        <v>7822639001</v>
      </c>
      <c r="AL431" s="11">
        <v>-10049503119</v>
      </c>
      <c r="AM431" s="11">
        <v>-2226864118</v>
      </c>
      <c r="AN431" s="11">
        <v>17235830510</v>
      </c>
      <c r="AO431" s="11">
        <v>-14575964059</v>
      </c>
      <c r="AP431" s="11">
        <v>2659866451</v>
      </c>
      <c r="AQ431" s="11">
        <v>146315000</v>
      </c>
      <c r="AR431" s="11">
        <v>-518554991</v>
      </c>
      <c r="AS431" s="11">
        <v>-372239991</v>
      </c>
      <c r="AT431" s="11">
        <v>583723119</v>
      </c>
      <c r="AU431" s="11">
        <v>-602464203</v>
      </c>
      <c r="AV431" s="11">
        <v>-18741083</v>
      </c>
    </row>
    <row r="432" spans="1:48" x14ac:dyDescent="0.2">
      <c r="A432" s="8"/>
      <c r="C432" s="11"/>
      <c r="D432" s="10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  <c r="S432" s="11"/>
      <c r="T432" s="11"/>
      <c r="U432" s="11"/>
      <c r="V432" s="11"/>
      <c r="W432" s="11"/>
      <c r="X432" s="11"/>
      <c r="Y432" s="11"/>
      <c r="Z432" s="11"/>
      <c r="AA432" s="11"/>
      <c r="AB432" s="11"/>
      <c r="AC432" s="11"/>
      <c r="AD432" s="11"/>
      <c r="AE432" s="11"/>
      <c r="AF432" s="11"/>
      <c r="AG432" s="11"/>
      <c r="AH432" s="11"/>
      <c r="AI432" s="11"/>
      <c r="AJ432" s="11"/>
      <c r="AK432" s="11"/>
      <c r="AL432" s="11"/>
      <c r="AM432" s="11"/>
      <c r="AN432" s="11"/>
      <c r="AO432" s="11"/>
      <c r="AP432" s="11"/>
      <c r="AQ432" s="11"/>
      <c r="AR432" s="11"/>
      <c r="AS432" s="11"/>
      <c r="AT432" s="11"/>
      <c r="AU432" s="11"/>
      <c r="AV432" s="11"/>
    </row>
    <row r="433" spans="1:48" x14ac:dyDescent="0.2">
      <c r="A433" s="8"/>
      <c r="C433" s="11"/>
      <c r="D433" s="10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  <c r="S433" s="11"/>
      <c r="T433" s="11"/>
      <c r="U433" s="11"/>
      <c r="V433" s="11"/>
      <c r="W433" s="11"/>
      <c r="X433" s="11"/>
      <c r="Y433" s="11"/>
      <c r="Z433" s="11"/>
      <c r="AA433" s="11"/>
      <c r="AB433" s="11"/>
      <c r="AC433" s="11"/>
      <c r="AD433" s="11"/>
      <c r="AE433" s="11"/>
      <c r="AF433" s="11"/>
      <c r="AG433" s="11"/>
      <c r="AH433" s="11"/>
      <c r="AI433" s="11"/>
      <c r="AJ433" s="11"/>
      <c r="AK433" s="11"/>
      <c r="AL433" s="11"/>
      <c r="AM433" s="11"/>
      <c r="AN433" s="11"/>
      <c r="AO433" s="11"/>
      <c r="AP433" s="11"/>
      <c r="AQ433" s="11"/>
      <c r="AR433" s="11"/>
      <c r="AS433" s="11"/>
      <c r="AT433" s="11"/>
      <c r="AU433" s="11"/>
      <c r="AV433" s="11"/>
    </row>
    <row r="434" spans="1:48" x14ac:dyDescent="0.2">
      <c r="A434" s="8"/>
      <c r="C434" s="11"/>
      <c r="D434" s="10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  <c r="S434" s="11"/>
      <c r="T434" s="11"/>
      <c r="U434" s="11"/>
      <c r="V434" s="11"/>
      <c r="W434" s="11"/>
      <c r="X434" s="11"/>
      <c r="Y434" s="11"/>
      <c r="Z434" s="11"/>
      <c r="AA434" s="11"/>
      <c r="AB434" s="11"/>
      <c r="AC434" s="11"/>
      <c r="AD434" s="11"/>
      <c r="AE434" s="11"/>
      <c r="AF434" s="11"/>
      <c r="AG434" s="11"/>
      <c r="AH434" s="11"/>
      <c r="AI434" s="11"/>
      <c r="AJ434" s="11"/>
      <c r="AK434" s="11"/>
      <c r="AL434" s="11"/>
      <c r="AM434" s="11"/>
      <c r="AN434" s="11"/>
      <c r="AO434" s="11"/>
      <c r="AP434" s="11"/>
      <c r="AQ434" s="11"/>
      <c r="AR434" s="11"/>
      <c r="AS434" s="11"/>
      <c r="AT434" s="11"/>
      <c r="AU434" s="11"/>
      <c r="AV434" s="11"/>
    </row>
    <row r="435" spans="1:48" x14ac:dyDescent="0.2">
      <c r="A435" s="8"/>
      <c r="C435" s="11"/>
      <c r="D435" s="10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  <c r="S435" s="11"/>
      <c r="T435" s="11"/>
      <c r="U435" s="11"/>
      <c r="V435" s="11"/>
      <c r="W435" s="11"/>
      <c r="X435" s="11"/>
      <c r="Y435" s="11"/>
      <c r="Z435" s="11"/>
      <c r="AA435" s="11"/>
      <c r="AB435" s="11"/>
      <c r="AC435" s="11"/>
      <c r="AD435" s="11"/>
      <c r="AE435" s="11"/>
      <c r="AF435" s="11"/>
      <c r="AG435" s="11"/>
      <c r="AH435" s="11"/>
      <c r="AI435" s="11"/>
      <c r="AJ435" s="11"/>
      <c r="AK435" s="11"/>
      <c r="AL435" s="11"/>
      <c r="AM435" s="11"/>
      <c r="AN435" s="11"/>
      <c r="AO435" s="11"/>
      <c r="AP435" s="11"/>
      <c r="AQ435" s="11"/>
      <c r="AR435" s="11"/>
      <c r="AS435" s="11"/>
      <c r="AT435" s="11"/>
      <c r="AU435" s="11"/>
      <c r="AV435" s="11"/>
    </row>
    <row r="436" spans="1:48" x14ac:dyDescent="0.2">
      <c r="A436" s="8"/>
      <c r="C436" s="11"/>
      <c r="D436" s="10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  <c r="S436" s="11"/>
      <c r="T436" s="11"/>
      <c r="U436" s="11"/>
      <c r="V436" s="11"/>
      <c r="W436" s="11"/>
      <c r="X436" s="11"/>
      <c r="Y436" s="11"/>
      <c r="Z436" s="11"/>
      <c r="AA436" s="11"/>
      <c r="AB436" s="11"/>
      <c r="AC436" s="11"/>
      <c r="AD436" s="11"/>
      <c r="AE436" s="11"/>
      <c r="AF436" s="11"/>
      <c r="AG436" s="11"/>
      <c r="AH436" s="11"/>
      <c r="AI436" s="11"/>
      <c r="AJ436" s="11"/>
      <c r="AK436" s="11"/>
      <c r="AL436" s="11"/>
      <c r="AM436" s="11"/>
      <c r="AN436" s="11"/>
      <c r="AO436" s="11"/>
      <c r="AP436" s="11"/>
      <c r="AQ436" s="11"/>
      <c r="AR436" s="11"/>
      <c r="AS436" s="11"/>
      <c r="AT436" s="11"/>
      <c r="AU436" s="11"/>
      <c r="AV436" s="11"/>
    </row>
    <row r="437" spans="1:48" x14ac:dyDescent="0.2">
      <c r="A437" s="8"/>
      <c r="C437" s="11"/>
      <c r="D437" s="10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  <c r="S437" s="11"/>
      <c r="T437" s="11"/>
      <c r="U437" s="11"/>
      <c r="V437" s="11"/>
      <c r="W437" s="11"/>
      <c r="X437" s="11"/>
      <c r="Y437" s="11"/>
      <c r="Z437" s="11"/>
      <c r="AA437" s="11"/>
      <c r="AB437" s="11"/>
      <c r="AC437" s="11"/>
      <c r="AD437" s="11"/>
      <c r="AE437" s="11"/>
      <c r="AF437" s="11"/>
      <c r="AG437" s="11"/>
      <c r="AH437" s="11"/>
      <c r="AI437" s="11"/>
      <c r="AJ437" s="11"/>
      <c r="AK437" s="11"/>
      <c r="AL437" s="11"/>
      <c r="AM437" s="11"/>
      <c r="AN437" s="11"/>
      <c r="AO437" s="11"/>
      <c r="AP437" s="11"/>
      <c r="AQ437" s="11"/>
      <c r="AR437" s="11"/>
      <c r="AS437" s="11"/>
      <c r="AT437" s="11"/>
      <c r="AU437" s="11"/>
      <c r="AV437" s="11"/>
    </row>
    <row r="438" spans="1:48" x14ac:dyDescent="0.2">
      <c r="A438" s="8"/>
      <c r="B438" s="7" t="s">
        <v>114</v>
      </c>
      <c r="C438" s="11"/>
      <c r="D438" s="10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  <c r="S438" s="11"/>
      <c r="T438" s="11"/>
      <c r="U438" s="11"/>
      <c r="V438" s="11"/>
      <c r="W438" s="11"/>
      <c r="X438" s="11"/>
      <c r="Y438" s="11"/>
      <c r="Z438" s="11"/>
      <c r="AA438" s="11"/>
      <c r="AB438" s="11"/>
      <c r="AC438" s="11"/>
      <c r="AD438" s="11" t="s">
        <v>114</v>
      </c>
      <c r="AE438" s="11"/>
      <c r="AF438" s="11"/>
      <c r="AG438" s="11"/>
      <c r="AH438" s="11"/>
      <c r="AI438" s="11"/>
      <c r="AJ438" s="11"/>
      <c r="AK438" s="11"/>
      <c r="AL438" s="11"/>
      <c r="AM438" s="11"/>
      <c r="AN438" s="11"/>
      <c r="AO438" s="11"/>
      <c r="AP438" s="11"/>
      <c r="AQ438" s="11"/>
      <c r="AR438" s="11"/>
      <c r="AS438" s="11"/>
      <c r="AT438" s="11"/>
      <c r="AU438" s="11"/>
      <c r="AV438" s="11"/>
    </row>
    <row r="439" spans="1:48" x14ac:dyDescent="0.2">
      <c r="A439" s="8"/>
      <c r="B439" s="7" t="s">
        <v>135</v>
      </c>
      <c r="C439" s="11"/>
      <c r="D439" s="10"/>
      <c r="H439" s="11" t="s">
        <v>108</v>
      </c>
      <c r="I439" s="11"/>
      <c r="J439" s="11"/>
      <c r="K439" s="11"/>
      <c r="L439" s="11"/>
      <c r="M439" s="11"/>
      <c r="N439" s="11"/>
      <c r="O439" s="11" t="s">
        <v>109</v>
      </c>
      <c r="P439" s="11"/>
      <c r="Q439" s="11"/>
      <c r="R439" s="11"/>
      <c r="S439" s="11"/>
      <c r="T439" s="11"/>
      <c r="U439" s="11"/>
      <c r="V439" s="11" t="s">
        <v>110</v>
      </c>
      <c r="W439" s="11"/>
      <c r="X439" s="11"/>
      <c r="Y439" s="11"/>
      <c r="Z439" s="11"/>
      <c r="AA439" s="11"/>
      <c r="AB439" s="11"/>
      <c r="AC439" s="11"/>
      <c r="AD439" s="11"/>
      <c r="AE439" s="11" t="s">
        <v>1</v>
      </c>
      <c r="AF439" s="11"/>
      <c r="AG439" s="11"/>
      <c r="AH439" s="11" t="s">
        <v>2</v>
      </c>
      <c r="AI439" s="11"/>
      <c r="AJ439" s="11"/>
      <c r="AK439" s="11" t="s">
        <v>3</v>
      </c>
      <c r="AL439" s="11"/>
      <c r="AM439" s="11"/>
      <c r="AN439" s="11" t="s">
        <v>4</v>
      </c>
      <c r="AO439" s="11"/>
      <c r="AP439" s="11"/>
      <c r="AQ439" s="11" t="s">
        <v>5</v>
      </c>
      <c r="AR439" s="11"/>
      <c r="AS439" s="11"/>
      <c r="AT439" s="11" t="s">
        <v>6</v>
      </c>
      <c r="AU439" s="11"/>
      <c r="AV439" s="11"/>
    </row>
    <row r="440" spans="1:48" x14ac:dyDescent="0.2">
      <c r="A440" s="7" t="s">
        <v>0</v>
      </c>
      <c r="B440" s="7" t="s">
        <v>161</v>
      </c>
      <c r="C440" s="7" t="s">
        <v>146</v>
      </c>
      <c r="D440" s="7" t="s">
        <v>147</v>
      </c>
      <c r="E440" s="7" t="s">
        <v>160</v>
      </c>
      <c r="F440" s="7" t="s">
        <v>159</v>
      </c>
      <c r="G440" s="7" t="s">
        <v>163</v>
      </c>
      <c r="H440" s="11" t="s">
        <v>1</v>
      </c>
      <c r="I440" s="11" t="s">
        <v>2</v>
      </c>
      <c r="J440" s="11" t="s">
        <v>3</v>
      </c>
      <c r="K440" s="11" t="s">
        <v>4</v>
      </c>
      <c r="L440" s="11" t="s">
        <v>5</v>
      </c>
      <c r="M440" s="11" t="s">
        <v>6</v>
      </c>
      <c r="N440" s="11" t="s">
        <v>7</v>
      </c>
      <c r="O440" s="11" t="s">
        <v>1</v>
      </c>
      <c r="P440" s="11" t="s">
        <v>111</v>
      </c>
      <c r="Q440" s="11" t="s">
        <v>112</v>
      </c>
      <c r="R440" s="11" t="s">
        <v>4</v>
      </c>
      <c r="S440" s="11" t="s">
        <v>5</v>
      </c>
      <c r="T440" s="11" t="s">
        <v>6</v>
      </c>
      <c r="U440" s="11" t="s">
        <v>7</v>
      </c>
      <c r="V440" s="11" t="s">
        <v>1</v>
      </c>
      <c r="W440" s="11" t="s">
        <v>2</v>
      </c>
      <c r="X440" s="11" t="s">
        <v>3</v>
      </c>
      <c r="Y440" s="11" t="s">
        <v>4</v>
      </c>
      <c r="Z440" s="11" t="s">
        <v>5</v>
      </c>
      <c r="AA440" s="11" t="s">
        <v>6</v>
      </c>
      <c r="AB440" s="11" t="s">
        <v>7</v>
      </c>
      <c r="AC440" s="11"/>
      <c r="AD440" s="11"/>
      <c r="AE440" s="11" t="s">
        <v>8</v>
      </c>
      <c r="AF440" s="11" t="s">
        <v>9</v>
      </c>
      <c r="AG440" s="11" t="s">
        <v>10</v>
      </c>
      <c r="AH440" s="11" t="s">
        <v>8</v>
      </c>
      <c r="AI440" s="11" t="s">
        <v>9</v>
      </c>
      <c r="AJ440" s="11" t="s">
        <v>10</v>
      </c>
      <c r="AK440" s="11" t="s">
        <v>8</v>
      </c>
      <c r="AL440" s="11" t="s">
        <v>9</v>
      </c>
      <c r="AM440" s="11" t="s">
        <v>10</v>
      </c>
      <c r="AN440" s="11" t="s">
        <v>8</v>
      </c>
      <c r="AO440" s="11" t="s">
        <v>9</v>
      </c>
      <c r="AP440" s="11" t="s">
        <v>10</v>
      </c>
      <c r="AQ440" s="11" t="s">
        <v>8</v>
      </c>
      <c r="AR440" s="11" t="s">
        <v>9</v>
      </c>
      <c r="AS440" s="11" t="s">
        <v>10</v>
      </c>
      <c r="AT440" s="11" t="s">
        <v>8</v>
      </c>
      <c r="AU440" s="11" t="s">
        <v>9</v>
      </c>
      <c r="AV440" s="11" t="s">
        <v>10</v>
      </c>
    </row>
    <row r="441" spans="1:48" x14ac:dyDescent="0.2">
      <c r="A441" s="8">
        <f>DATE(C441,F441,E441)</f>
        <v>38442</v>
      </c>
      <c r="B441" s="7" t="s">
        <v>28</v>
      </c>
      <c r="C441" s="9">
        <v>2005</v>
      </c>
      <c r="D441" s="10">
        <f>VALUE(RIGHT(B441,1))</f>
        <v>1</v>
      </c>
      <c r="E441" s="7">
        <f>IF($D441=1,31,IF($D441=2,30,IF($D441=3,30,31)))</f>
        <v>31</v>
      </c>
      <c r="F441" s="7">
        <f>IF($D441=1,3,IF($D441=2,6,IF($D441=3,9,12)))</f>
        <v>3</v>
      </c>
      <c r="G441" s="7" t="s">
        <v>164</v>
      </c>
      <c r="H441" s="11">
        <v>8450000</v>
      </c>
      <c r="I441" s="11">
        <v>2478569563</v>
      </c>
      <c r="J441" s="11">
        <v>1399510035</v>
      </c>
      <c r="K441" s="11">
        <v>2484945460</v>
      </c>
      <c r="L441" s="11">
        <v>79400000</v>
      </c>
      <c r="M441" s="11">
        <v>139691800</v>
      </c>
      <c r="N441" s="11">
        <v>6590566858</v>
      </c>
      <c r="O441" s="11">
        <v>855482925</v>
      </c>
      <c r="P441" s="11">
        <v>961589763</v>
      </c>
      <c r="Q441" s="11">
        <v>1565891560</v>
      </c>
      <c r="R441" s="11">
        <v>2616351203</v>
      </c>
      <c r="S441" s="11">
        <v>163045000</v>
      </c>
      <c r="T441" s="11">
        <v>428206406</v>
      </c>
      <c r="U441" s="11">
        <v>6590566858</v>
      </c>
      <c r="V441" s="11">
        <v>-847032925</v>
      </c>
      <c r="W441" s="11">
        <v>1516979800</v>
      </c>
      <c r="X441" s="11">
        <v>-166381526</v>
      </c>
      <c r="Y441" s="11">
        <v>-131405744</v>
      </c>
      <c r="Z441" s="11">
        <v>-83645000</v>
      </c>
      <c r="AA441" s="11">
        <v>-288514606</v>
      </c>
      <c r="AB441" s="11" t="s">
        <v>12</v>
      </c>
      <c r="AC441" s="11"/>
      <c r="AD441" s="11" t="s">
        <v>28</v>
      </c>
      <c r="AE441" s="11">
        <v>8450000</v>
      </c>
      <c r="AF441" s="11">
        <v>-855482925</v>
      </c>
      <c r="AG441" s="11">
        <v>-847032925</v>
      </c>
      <c r="AH441" s="11">
        <v>2478569563</v>
      </c>
      <c r="AI441" s="11">
        <v>-961589763</v>
      </c>
      <c r="AJ441" s="11">
        <v>1516979800</v>
      </c>
      <c r="AK441" s="11">
        <v>1399510035</v>
      </c>
      <c r="AL441" s="11">
        <v>-1565891560</v>
      </c>
      <c r="AM441" s="11">
        <v>-166381526</v>
      </c>
      <c r="AN441" s="11">
        <v>2484945460</v>
      </c>
      <c r="AO441" s="11">
        <v>-2616351203</v>
      </c>
      <c r="AP441" s="11">
        <v>-131405744</v>
      </c>
      <c r="AQ441" s="11">
        <v>79400000</v>
      </c>
      <c r="AR441" s="11">
        <v>-163045000</v>
      </c>
      <c r="AS441" s="11">
        <v>-83645000</v>
      </c>
      <c r="AT441" s="11">
        <v>139691800</v>
      </c>
      <c r="AU441" s="11">
        <v>-428206406</v>
      </c>
      <c r="AV441" s="11">
        <v>-288514606</v>
      </c>
    </row>
    <row r="442" spans="1:48" x14ac:dyDescent="0.2">
      <c r="A442" s="8">
        <f>DATE(C442,F442,E442)</f>
        <v>38533</v>
      </c>
      <c r="B442" s="7" t="s">
        <v>29</v>
      </c>
      <c r="C442" s="9">
        <v>2005</v>
      </c>
      <c r="D442" s="10">
        <f t="shared" ref="D442:D496" si="22">VALUE(RIGHT(B442,1))</f>
        <v>2</v>
      </c>
      <c r="E442" s="7">
        <f t="shared" ref="E442:E496" si="23">IF($D442=1,31,IF($D442=2,30,IF($D442=3,30,31)))</f>
        <v>30</v>
      </c>
      <c r="F442" s="7">
        <f t="shared" ref="F442:G496" si="24">IF($D442=1,3,IF($D442=2,6,IF($D442=3,9,12)))</f>
        <v>6</v>
      </c>
      <c r="G442" s="7" t="s">
        <v>164</v>
      </c>
      <c r="H442" s="11">
        <v>271650000</v>
      </c>
      <c r="I442" s="11">
        <v>2234056821</v>
      </c>
      <c r="J442" s="11">
        <v>2441642679</v>
      </c>
      <c r="K442" s="11">
        <v>2207996178</v>
      </c>
      <c r="L442" s="11">
        <v>93580325</v>
      </c>
      <c r="M442" s="11">
        <v>203469367</v>
      </c>
      <c r="N442" s="11">
        <v>7452395369</v>
      </c>
      <c r="O442" s="11">
        <v>1606015500</v>
      </c>
      <c r="P442" s="11">
        <v>1264955336</v>
      </c>
      <c r="Q442" s="11">
        <v>1002082049</v>
      </c>
      <c r="R442" s="11">
        <v>3165706798</v>
      </c>
      <c r="S442" s="11">
        <v>47508000</v>
      </c>
      <c r="T442" s="11">
        <v>366127686</v>
      </c>
      <c r="U442" s="11">
        <v>7452395369</v>
      </c>
      <c r="V442" s="11">
        <v>-1334365500</v>
      </c>
      <c r="W442" s="11">
        <v>969101485</v>
      </c>
      <c r="X442" s="11">
        <v>1439560630</v>
      </c>
      <c r="Y442" s="11">
        <v>-957710620</v>
      </c>
      <c r="Z442" s="11">
        <v>46072325</v>
      </c>
      <c r="AA442" s="11">
        <v>-162658319</v>
      </c>
      <c r="AB442" s="11" t="s">
        <v>12</v>
      </c>
      <c r="AC442" s="11"/>
      <c r="AD442" s="11" t="s">
        <v>29</v>
      </c>
      <c r="AE442" s="11">
        <v>271650000</v>
      </c>
      <c r="AF442" s="11">
        <v>-1606015500</v>
      </c>
      <c r="AG442" s="11">
        <v>-1334365500</v>
      </c>
      <c r="AH442" s="11">
        <v>2234056821</v>
      </c>
      <c r="AI442" s="11">
        <v>-1264955336</v>
      </c>
      <c r="AJ442" s="11">
        <v>969101485</v>
      </c>
      <c r="AK442" s="11">
        <v>2441642679</v>
      </c>
      <c r="AL442" s="11">
        <v>-1002082049</v>
      </c>
      <c r="AM442" s="11">
        <v>1439560630</v>
      </c>
      <c r="AN442" s="11">
        <v>2207996178</v>
      </c>
      <c r="AO442" s="11">
        <v>-3165706798</v>
      </c>
      <c r="AP442" s="11">
        <v>-957710620</v>
      </c>
      <c r="AQ442" s="11">
        <v>93580325</v>
      </c>
      <c r="AR442" s="11">
        <v>-47508000</v>
      </c>
      <c r="AS442" s="11">
        <v>46072325</v>
      </c>
      <c r="AT442" s="11">
        <v>203469367</v>
      </c>
      <c r="AU442" s="11">
        <v>-366127686</v>
      </c>
      <c r="AV442" s="11">
        <v>-162658319</v>
      </c>
    </row>
    <row r="443" spans="1:48" x14ac:dyDescent="0.2">
      <c r="A443" s="8">
        <f>DATE(C443,F443,E443)</f>
        <v>38625</v>
      </c>
      <c r="B443" s="7" t="s">
        <v>30</v>
      </c>
      <c r="C443" s="9">
        <v>2005</v>
      </c>
      <c r="D443" s="10">
        <f t="shared" si="22"/>
        <v>3</v>
      </c>
      <c r="E443" s="7">
        <f t="shared" si="23"/>
        <v>30</v>
      </c>
      <c r="F443" s="7">
        <f t="shared" si="24"/>
        <v>9</v>
      </c>
      <c r="G443" s="7" t="s">
        <v>164</v>
      </c>
      <c r="H443" s="11">
        <v>542614000</v>
      </c>
      <c r="I443" s="11">
        <v>3742113892</v>
      </c>
      <c r="J443" s="11">
        <v>1074208650</v>
      </c>
      <c r="K443" s="11">
        <v>3986127617</v>
      </c>
      <c r="L443" s="11">
        <v>57825000</v>
      </c>
      <c r="M443" s="11">
        <v>160159000</v>
      </c>
      <c r="N443" s="11">
        <v>9563048159</v>
      </c>
      <c r="O443" s="11">
        <v>89000000</v>
      </c>
      <c r="P443" s="11">
        <v>2032379966</v>
      </c>
      <c r="Q443" s="11">
        <v>4731407173</v>
      </c>
      <c r="R443" s="11">
        <v>2353358753</v>
      </c>
      <c r="S443" s="11">
        <v>5970100</v>
      </c>
      <c r="T443" s="11">
        <v>350932167</v>
      </c>
      <c r="U443" s="11">
        <v>9563048159</v>
      </c>
      <c r="V443" s="11">
        <v>453614000</v>
      </c>
      <c r="W443" s="11">
        <v>1709733926</v>
      </c>
      <c r="X443" s="11">
        <v>-3657198523</v>
      </c>
      <c r="Y443" s="11">
        <v>1632768864</v>
      </c>
      <c r="Z443" s="11">
        <v>51854900</v>
      </c>
      <c r="AA443" s="11">
        <v>-190773167</v>
      </c>
      <c r="AB443" s="11" t="s">
        <v>12</v>
      </c>
      <c r="AC443" s="11"/>
      <c r="AD443" s="11" t="s">
        <v>30</v>
      </c>
      <c r="AE443" s="11">
        <v>542614000</v>
      </c>
      <c r="AF443" s="11">
        <v>-89000000</v>
      </c>
      <c r="AG443" s="11">
        <v>453614000</v>
      </c>
      <c r="AH443" s="11">
        <v>3742113892</v>
      </c>
      <c r="AI443" s="11">
        <v>-2032379966</v>
      </c>
      <c r="AJ443" s="11">
        <v>1709733926</v>
      </c>
      <c r="AK443" s="11">
        <v>1074208650</v>
      </c>
      <c r="AL443" s="11">
        <v>-4731407173</v>
      </c>
      <c r="AM443" s="11">
        <v>-3657198523</v>
      </c>
      <c r="AN443" s="11">
        <v>3986127617</v>
      </c>
      <c r="AO443" s="11">
        <v>-2353358753</v>
      </c>
      <c r="AP443" s="11">
        <v>1632768864</v>
      </c>
      <c r="AQ443" s="11">
        <v>57825000</v>
      </c>
      <c r="AR443" s="11">
        <v>-5970100</v>
      </c>
      <c r="AS443" s="11">
        <v>51854900</v>
      </c>
      <c r="AT443" s="11">
        <v>160159000</v>
      </c>
      <c r="AU443" s="11">
        <v>-350932167</v>
      </c>
      <c r="AV443" s="11">
        <v>-190773167</v>
      </c>
    </row>
    <row r="444" spans="1:48" x14ac:dyDescent="0.2">
      <c r="A444" s="8">
        <f>DATE(C444,F444,E444)</f>
        <v>38717</v>
      </c>
      <c r="B444" s="7" t="s">
        <v>31</v>
      </c>
      <c r="C444" s="9">
        <v>2005</v>
      </c>
      <c r="D444" s="10">
        <f t="shared" si="22"/>
        <v>4</v>
      </c>
      <c r="E444" s="7">
        <f t="shared" si="23"/>
        <v>31</v>
      </c>
      <c r="F444" s="7">
        <f t="shared" si="24"/>
        <v>12</v>
      </c>
      <c r="G444" s="7" t="s">
        <v>164</v>
      </c>
      <c r="H444" s="11">
        <v>207000000</v>
      </c>
      <c r="I444" s="11">
        <v>2368671263</v>
      </c>
      <c r="J444" s="11">
        <v>969270625</v>
      </c>
      <c r="K444" s="11">
        <v>3940824738</v>
      </c>
      <c r="L444" s="11">
        <v>106741600</v>
      </c>
      <c r="M444" s="11">
        <v>250583480</v>
      </c>
      <c r="N444" s="11">
        <v>7843091706</v>
      </c>
      <c r="O444" s="11">
        <v>943966667</v>
      </c>
      <c r="P444" s="11">
        <v>1094755000</v>
      </c>
      <c r="Q444" s="11">
        <v>2789671053</v>
      </c>
      <c r="R444" s="11">
        <v>2432814780</v>
      </c>
      <c r="S444" s="11">
        <v>28500000</v>
      </c>
      <c r="T444" s="11">
        <v>553384207</v>
      </c>
      <c r="U444" s="11">
        <v>7843091706</v>
      </c>
      <c r="V444" s="11">
        <v>-736966667</v>
      </c>
      <c r="W444" s="11">
        <v>1273916263</v>
      </c>
      <c r="X444" s="11">
        <v>-1820400428</v>
      </c>
      <c r="Y444" s="11">
        <v>1508009958</v>
      </c>
      <c r="Z444" s="11">
        <v>78241600</v>
      </c>
      <c r="AA444" s="11">
        <v>-302800727</v>
      </c>
      <c r="AB444" s="11" t="s">
        <v>12</v>
      </c>
      <c r="AC444" s="11"/>
      <c r="AD444" s="11" t="s">
        <v>31</v>
      </c>
      <c r="AE444" s="11">
        <v>207000000</v>
      </c>
      <c r="AF444" s="11">
        <v>-943966667</v>
      </c>
      <c r="AG444" s="11">
        <v>-736966667</v>
      </c>
      <c r="AH444" s="11">
        <v>2368671263</v>
      </c>
      <c r="AI444" s="11">
        <v>-1094755000</v>
      </c>
      <c r="AJ444" s="11">
        <v>1273916263</v>
      </c>
      <c r="AK444" s="11">
        <v>969270625</v>
      </c>
      <c r="AL444" s="11">
        <v>-2789671053</v>
      </c>
      <c r="AM444" s="11">
        <v>-1820400428</v>
      </c>
      <c r="AN444" s="11">
        <v>3940824738</v>
      </c>
      <c r="AO444" s="11">
        <v>-2432814780</v>
      </c>
      <c r="AP444" s="11">
        <v>1508009958</v>
      </c>
      <c r="AQ444" s="11">
        <v>106741600</v>
      </c>
      <c r="AR444" s="11">
        <v>-28500000</v>
      </c>
      <c r="AS444" s="11">
        <v>78241600</v>
      </c>
      <c r="AT444" s="11">
        <v>250583480</v>
      </c>
      <c r="AU444" s="11">
        <v>-553384207</v>
      </c>
      <c r="AV444" s="11">
        <v>-302800727</v>
      </c>
    </row>
    <row r="445" spans="1:48" x14ac:dyDescent="0.2">
      <c r="A445" s="8">
        <f>DATE(C445,F445,E445)</f>
        <v>38807</v>
      </c>
      <c r="B445" s="7" t="s">
        <v>32</v>
      </c>
      <c r="C445" s="9">
        <v>2006</v>
      </c>
      <c r="D445" s="10">
        <f t="shared" si="22"/>
        <v>1</v>
      </c>
      <c r="E445" s="7">
        <f t="shared" si="23"/>
        <v>31</v>
      </c>
      <c r="F445" s="7">
        <f t="shared" si="24"/>
        <v>3</v>
      </c>
      <c r="G445" s="7" t="s">
        <v>164</v>
      </c>
      <c r="H445" s="11">
        <v>109500000</v>
      </c>
      <c r="I445" s="11">
        <v>6447958375</v>
      </c>
      <c r="J445" s="11">
        <v>1980118729</v>
      </c>
      <c r="K445" s="11">
        <v>4569879453</v>
      </c>
      <c r="L445" s="11">
        <v>46340000</v>
      </c>
      <c r="M445" s="11">
        <v>232430130</v>
      </c>
      <c r="N445" s="11">
        <v>13386226687</v>
      </c>
      <c r="O445" s="11">
        <v>875903929</v>
      </c>
      <c r="P445" s="11">
        <v>2275989100</v>
      </c>
      <c r="Q445" s="11">
        <v>5548902575</v>
      </c>
      <c r="R445" s="11">
        <v>4098519671</v>
      </c>
      <c r="S445" s="11">
        <v>107193500</v>
      </c>
      <c r="T445" s="11">
        <v>479717912</v>
      </c>
      <c r="U445" s="11">
        <v>13386226687</v>
      </c>
      <c r="V445" s="11">
        <v>-766403929</v>
      </c>
      <c r="W445" s="11">
        <v>4171969275</v>
      </c>
      <c r="X445" s="11">
        <v>-3568783846</v>
      </c>
      <c r="Y445" s="11">
        <v>471359782</v>
      </c>
      <c r="Z445" s="11">
        <v>-60853500</v>
      </c>
      <c r="AA445" s="11">
        <v>-247287782</v>
      </c>
      <c r="AB445" s="11" t="s">
        <v>12</v>
      </c>
      <c r="AC445" s="11"/>
      <c r="AD445" s="11" t="s">
        <v>32</v>
      </c>
      <c r="AE445" s="11">
        <v>109500000</v>
      </c>
      <c r="AF445" s="11">
        <v>-875903929</v>
      </c>
      <c r="AG445" s="11">
        <v>-766403929</v>
      </c>
      <c r="AH445" s="11">
        <v>6447958375</v>
      </c>
      <c r="AI445" s="11">
        <v>-2275989100</v>
      </c>
      <c r="AJ445" s="11">
        <v>4171969275</v>
      </c>
      <c r="AK445" s="11">
        <v>1980118729</v>
      </c>
      <c r="AL445" s="11">
        <v>-5548902575</v>
      </c>
      <c r="AM445" s="11">
        <v>-3568783846</v>
      </c>
      <c r="AN445" s="11">
        <v>4569879453</v>
      </c>
      <c r="AO445" s="11">
        <v>-4098519671</v>
      </c>
      <c r="AP445" s="11">
        <v>471359782</v>
      </c>
      <c r="AQ445" s="11">
        <v>46340000</v>
      </c>
      <c r="AR445" s="11">
        <v>-107193500</v>
      </c>
      <c r="AS445" s="11">
        <v>-60853500</v>
      </c>
      <c r="AT445" s="11">
        <v>232430130</v>
      </c>
      <c r="AU445" s="11">
        <v>-479717912</v>
      </c>
      <c r="AV445" s="11">
        <v>-247287782</v>
      </c>
    </row>
    <row r="446" spans="1:48" x14ac:dyDescent="0.2">
      <c r="A446" s="8">
        <f>DATE(C446,F446,E446)</f>
        <v>38898</v>
      </c>
      <c r="B446" s="7" t="s">
        <v>33</v>
      </c>
      <c r="C446" s="9">
        <v>2006</v>
      </c>
      <c r="D446" s="10">
        <f t="shared" si="22"/>
        <v>2</v>
      </c>
      <c r="E446" s="7">
        <f t="shared" si="23"/>
        <v>30</v>
      </c>
      <c r="F446" s="7">
        <f t="shared" si="24"/>
        <v>6</v>
      </c>
      <c r="G446" s="7" t="s">
        <v>164</v>
      </c>
      <c r="H446" s="11">
        <v>533195000</v>
      </c>
      <c r="I446" s="11">
        <v>7603873746</v>
      </c>
      <c r="J446" s="11">
        <v>4159319800</v>
      </c>
      <c r="K446" s="11">
        <v>2622299777</v>
      </c>
      <c r="L446" s="11">
        <v>96121000</v>
      </c>
      <c r="M446" s="11">
        <v>149020745</v>
      </c>
      <c r="N446" s="11">
        <v>15163830068</v>
      </c>
      <c r="O446" s="11">
        <v>1137761000</v>
      </c>
      <c r="P446" s="11">
        <v>1488432667</v>
      </c>
      <c r="Q446" s="11">
        <v>6104276236</v>
      </c>
      <c r="R446" s="11">
        <v>5934082396</v>
      </c>
      <c r="S446" s="11">
        <v>12950000</v>
      </c>
      <c r="T446" s="11">
        <v>486327769</v>
      </c>
      <c r="U446" s="11">
        <v>15163830068</v>
      </c>
      <c r="V446" s="11">
        <v>-604566000</v>
      </c>
      <c r="W446" s="11">
        <v>6115441080</v>
      </c>
      <c r="X446" s="11">
        <v>-1944956436</v>
      </c>
      <c r="Y446" s="11">
        <v>-3311782620</v>
      </c>
      <c r="Z446" s="11">
        <v>83171000</v>
      </c>
      <c r="AA446" s="11">
        <v>-337307024</v>
      </c>
      <c r="AB446" s="11" t="s">
        <v>12</v>
      </c>
      <c r="AC446" s="11"/>
      <c r="AD446" s="11" t="s">
        <v>33</v>
      </c>
      <c r="AE446" s="11">
        <v>533195000</v>
      </c>
      <c r="AF446" s="11">
        <v>-1137761000</v>
      </c>
      <c r="AG446" s="11">
        <v>-604566000</v>
      </c>
      <c r="AH446" s="11">
        <v>7603873746</v>
      </c>
      <c r="AI446" s="11">
        <v>-1488432667</v>
      </c>
      <c r="AJ446" s="11">
        <v>6115441080</v>
      </c>
      <c r="AK446" s="11">
        <v>4159319800</v>
      </c>
      <c r="AL446" s="11">
        <v>-6104276236</v>
      </c>
      <c r="AM446" s="11">
        <v>-1944956436</v>
      </c>
      <c r="AN446" s="11">
        <v>2622299777</v>
      </c>
      <c r="AO446" s="11">
        <v>-5934082396</v>
      </c>
      <c r="AP446" s="11">
        <v>-3311782620</v>
      </c>
      <c r="AQ446" s="11">
        <v>96121000</v>
      </c>
      <c r="AR446" s="11">
        <v>-12950000</v>
      </c>
      <c r="AS446" s="11">
        <v>83171000</v>
      </c>
      <c r="AT446" s="11">
        <v>149020745</v>
      </c>
      <c r="AU446" s="11">
        <v>-486327769</v>
      </c>
      <c r="AV446" s="11">
        <v>-337307024</v>
      </c>
    </row>
    <row r="447" spans="1:48" x14ac:dyDescent="0.2">
      <c r="A447" s="8">
        <f>DATE(C447,F447,E447)</f>
        <v>38990</v>
      </c>
      <c r="B447" s="7" t="s">
        <v>34</v>
      </c>
      <c r="C447" s="9">
        <v>2006</v>
      </c>
      <c r="D447" s="10">
        <f t="shared" si="22"/>
        <v>3</v>
      </c>
      <c r="E447" s="7">
        <f t="shared" si="23"/>
        <v>30</v>
      </c>
      <c r="F447" s="7">
        <f t="shared" si="24"/>
        <v>9</v>
      </c>
      <c r="G447" s="7" t="s">
        <v>164</v>
      </c>
      <c r="H447" s="11">
        <v>684840736</v>
      </c>
      <c r="I447" s="11">
        <v>2148804204</v>
      </c>
      <c r="J447" s="11">
        <v>1982573597</v>
      </c>
      <c r="K447" s="11">
        <v>3241695718</v>
      </c>
      <c r="L447" s="11">
        <v>67973378</v>
      </c>
      <c r="M447" s="11">
        <v>41076000</v>
      </c>
      <c r="N447" s="11">
        <v>8166963633</v>
      </c>
      <c r="O447" s="11">
        <v>633664950</v>
      </c>
      <c r="P447" s="11">
        <v>2003070597</v>
      </c>
      <c r="Q447" s="11">
        <v>1603029340</v>
      </c>
      <c r="R447" s="11">
        <v>3214607718</v>
      </c>
      <c r="S447" s="11">
        <v>162080300</v>
      </c>
      <c r="T447" s="11">
        <v>550510728</v>
      </c>
      <c r="U447" s="11">
        <v>8166963633</v>
      </c>
      <c r="V447" s="11">
        <v>51175786</v>
      </c>
      <c r="W447" s="11">
        <v>145733607</v>
      </c>
      <c r="X447" s="11">
        <v>379544257</v>
      </c>
      <c r="Y447" s="11">
        <v>27088000</v>
      </c>
      <c r="Z447" s="11">
        <v>-94106922</v>
      </c>
      <c r="AA447" s="11">
        <v>-509434728</v>
      </c>
      <c r="AB447" s="11" t="s">
        <v>12</v>
      </c>
      <c r="AC447" s="11"/>
      <c r="AD447" s="11" t="s">
        <v>34</v>
      </c>
      <c r="AE447" s="11">
        <v>684840736</v>
      </c>
      <c r="AF447" s="11">
        <v>-633664950</v>
      </c>
      <c r="AG447" s="11">
        <v>51175786</v>
      </c>
      <c r="AH447" s="11">
        <v>2148804204</v>
      </c>
      <c r="AI447" s="11">
        <v>-2003070597</v>
      </c>
      <c r="AJ447" s="11">
        <v>145733607</v>
      </c>
      <c r="AK447" s="11">
        <v>1982573597</v>
      </c>
      <c r="AL447" s="11">
        <v>-1603029340</v>
      </c>
      <c r="AM447" s="11">
        <v>379544257</v>
      </c>
      <c r="AN447" s="11">
        <v>3241695718</v>
      </c>
      <c r="AO447" s="11">
        <v>-3214607718</v>
      </c>
      <c r="AP447" s="11">
        <v>27088000</v>
      </c>
      <c r="AQ447" s="11">
        <v>67973378</v>
      </c>
      <c r="AR447" s="11">
        <v>-162080300</v>
      </c>
      <c r="AS447" s="11">
        <v>-94106922</v>
      </c>
      <c r="AT447" s="11">
        <v>41076000</v>
      </c>
      <c r="AU447" s="11">
        <v>-550510728</v>
      </c>
      <c r="AV447" s="11">
        <v>-509434728</v>
      </c>
    </row>
    <row r="448" spans="1:48" x14ac:dyDescent="0.2">
      <c r="A448" s="8">
        <f>DATE(C448,F448,E448)</f>
        <v>39082</v>
      </c>
      <c r="B448" s="7" t="s">
        <v>35</v>
      </c>
      <c r="C448" s="9">
        <v>2006</v>
      </c>
      <c r="D448" s="10">
        <f t="shared" si="22"/>
        <v>4</v>
      </c>
      <c r="E448" s="7">
        <f t="shared" si="23"/>
        <v>31</v>
      </c>
      <c r="F448" s="7">
        <f t="shared" si="24"/>
        <v>12</v>
      </c>
      <c r="G448" s="7" t="s">
        <v>164</v>
      </c>
      <c r="H448" s="11">
        <v>869092665</v>
      </c>
      <c r="I448" s="11">
        <v>1600300705</v>
      </c>
      <c r="J448" s="11">
        <v>1000527727</v>
      </c>
      <c r="K448" s="11">
        <v>2399889538</v>
      </c>
      <c r="L448" s="11">
        <v>59400001</v>
      </c>
      <c r="M448" s="11">
        <v>148055000</v>
      </c>
      <c r="N448" s="11">
        <v>6077265636</v>
      </c>
      <c r="O448" s="11">
        <v>304139075</v>
      </c>
      <c r="P448" s="11">
        <v>1587849869</v>
      </c>
      <c r="Q448" s="11">
        <v>1054382200</v>
      </c>
      <c r="R448" s="11">
        <v>2841176822</v>
      </c>
      <c r="S448" s="11">
        <v>52164359</v>
      </c>
      <c r="T448" s="11">
        <v>237553310</v>
      </c>
      <c r="U448" s="11">
        <v>6077265636</v>
      </c>
      <c r="V448" s="11">
        <v>564953590</v>
      </c>
      <c r="W448" s="11">
        <v>12450836</v>
      </c>
      <c r="X448" s="11">
        <v>-53854473</v>
      </c>
      <c r="Y448" s="11">
        <v>-441287284</v>
      </c>
      <c r="Z448" s="11">
        <v>7235642</v>
      </c>
      <c r="AA448" s="11">
        <v>-89498310</v>
      </c>
      <c r="AB448" s="11" t="s">
        <v>12</v>
      </c>
      <c r="AC448" s="11"/>
      <c r="AD448" s="11" t="s">
        <v>35</v>
      </c>
      <c r="AE448" s="11">
        <v>869092665</v>
      </c>
      <c r="AF448" s="11">
        <v>-304139075</v>
      </c>
      <c r="AG448" s="11">
        <v>564953590</v>
      </c>
      <c r="AH448" s="11">
        <v>1600300705</v>
      </c>
      <c r="AI448" s="11">
        <v>-1587849869</v>
      </c>
      <c r="AJ448" s="11">
        <v>12450836</v>
      </c>
      <c r="AK448" s="11">
        <v>1000527727</v>
      </c>
      <c r="AL448" s="11">
        <v>-1054382200</v>
      </c>
      <c r="AM448" s="11">
        <v>-53854473</v>
      </c>
      <c r="AN448" s="11">
        <v>2399889538</v>
      </c>
      <c r="AO448" s="11">
        <v>-2841176822</v>
      </c>
      <c r="AP448" s="11">
        <v>-441287284</v>
      </c>
      <c r="AQ448" s="11">
        <v>59400001</v>
      </c>
      <c r="AR448" s="11">
        <v>-52164359</v>
      </c>
      <c r="AS448" s="11">
        <v>7235642</v>
      </c>
      <c r="AT448" s="11">
        <v>148055000</v>
      </c>
      <c r="AU448" s="11">
        <v>-237553310</v>
      </c>
      <c r="AV448" s="11">
        <v>-89498310</v>
      </c>
    </row>
    <row r="449" spans="1:48" x14ac:dyDescent="0.2">
      <c r="A449" s="8">
        <f>DATE(C449,F449,E449)</f>
        <v>39172</v>
      </c>
      <c r="B449" s="7" t="s">
        <v>36</v>
      </c>
      <c r="C449" s="9">
        <v>2007</v>
      </c>
      <c r="D449" s="10">
        <f t="shared" si="22"/>
        <v>1</v>
      </c>
      <c r="E449" s="7">
        <f t="shared" si="23"/>
        <v>31</v>
      </c>
      <c r="F449" s="7">
        <f t="shared" si="24"/>
        <v>3</v>
      </c>
      <c r="G449" s="7" t="s">
        <v>164</v>
      </c>
      <c r="H449" s="11">
        <v>921565353</v>
      </c>
      <c r="I449" s="11">
        <v>3579877627</v>
      </c>
      <c r="J449" s="11">
        <v>1022875368</v>
      </c>
      <c r="K449" s="11">
        <v>3185126487</v>
      </c>
      <c r="L449" s="11">
        <v>36325000</v>
      </c>
      <c r="M449" s="11">
        <v>118598100</v>
      </c>
      <c r="N449" s="11">
        <v>8864367934</v>
      </c>
      <c r="O449" s="11">
        <v>436720000</v>
      </c>
      <c r="P449" s="11">
        <v>2772654862</v>
      </c>
      <c r="Q449" s="11">
        <v>1035509649</v>
      </c>
      <c r="R449" s="11">
        <v>4039967541</v>
      </c>
      <c r="S449" s="11">
        <v>77640787</v>
      </c>
      <c r="T449" s="11">
        <v>501875096</v>
      </c>
      <c r="U449" s="11">
        <v>8864367934</v>
      </c>
      <c r="V449" s="11">
        <v>484845353</v>
      </c>
      <c r="W449" s="11">
        <v>807222765</v>
      </c>
      <c r="X449" s="11">
        <v>-12634281</v>
      </c>
      <c r="Y449" s="11">
        <v>-854841054</v>
      </c>
      <c r="Z449" s="11">
        <v>-41315787</v>
      </c>
      <c r="AA449" s="11">
        <v>-383276996</v>
      </c>
      <c r="AB449" s="11" t="s">
        <v>12</v>
      </c>
      <c r="AC449" s="11"/>
      <c r="AD449" s="11" t="s">
        <v>36</v>
      </c>
      <c r="AE449" s="11">
        <v>921565353</v>
      </c>
      <c r="AF449" s="11">
        <v>-436720000</v>
      </c>
      <c r="AG449" s="11">
        <v>484845353</v>
      </c>
      <c r="AH449" s="11">
        <v>3579877627</v>
      </c>
      <c r="AI449" s="11">
        <v>-2772654862</v>
      </c>
      <c r="AJ449" s="11">
        <v>807222765</v>
      </c>
      <c r="AK449" s="11">
        <v>1022875368</v>
      </c>
      <c r="AL449" s="11">
        <v>-1035509649</v>
      </c>
      <c r="AM449" s="11">
        <v>-12634281</v>
      </c>
      <c r="AN449" s="11">
        <v>3185126487</v>
      </c>
      <c r="AO449" s="11">
        <v>-4039967541</v>
      </c>
      <c r="AP449" s="11">
        <v>-854841054</v>
      </c>
      <c r="AQ449" s="11">
        <v>36325000</v>
      </c>
      <c r="AR449" s="11">
        <v>-77640787</v>
      </c>
      <c r="AS449" s="11">
        <v>-41315787</v>
      </c>
      <c r="AT449" s="11">
        <v>118598100</v>
      </c>
      <c r="AU449" s="11">
        <v>-501875096</v>
      </c>
      <c r="AV449" s="11">
        <v>-383276996</v>
      </c>
    </row>
    <row r="450" spans="1:48" x14ac:dyDescent="0.2">
      <c r="A450" s="8">
        <f>DATE(C450,F450,E450)</f>
        <v>39263</v>
      </c>
      <c r="B450" s="7" t="s">
        <v>37</v>
      </c>
      <c r="C450" s="9">
        <v>2007</v>
      </c>
      <c r="D450" s="10">
        <f t="shared" si="22"/>
        <v>2</v>
      </c>
      <c r="E450" s="7">
        <f t="shared" si="23"/>
        <v>30</v>
      </c>
      <c r="F450" s="7">
        <f t="shared" si="24"/>
        <v>6</v>
      </c>
      <c r="G450" s="7" t="s">
        <v>164</v>
      </c>
      <c r="H450" s="11">
        <v>10735042239</v>
      </c>
      <c r="I450" s="11">
        <v>9653859061</v>
      </c>
      <c r="J450" s="11">
        <v>2801451723</v>
      </c>
      <c r="K450" s="11">
        <v>4240989802</v>
      </c>
      <c r="L450" s="11">
        <v>83332600</v>
      </c>
      <c r="M450" s="11">
        <v>70892000</v>
      </c>
      <c r="N450" s="11">
        <v>27585567425</v>
      </c>
      <c r="O450" s="11">
        <v>1581016729</v>
      </c>
      <c r="P450" s="11">
        <v>10502855591</v>
      </c>
      <c r="Q450" s="11">
        <v>4100561988</v>
      </c>
      <c r="R450" s="11">
        <v>10863566378</v>
      </c>
      <c r="S450" s="11">
        <v>93510190</v>
      </c>
      <c r="T450" s="11">
        <v>444056549</v>
      </c>
      <c r="U450" s="11">
        <v>27585567425</v>
      </c>
      <c r="V450" s="11">
        <v>9154025510</v>
      </c>
      <c r="W450" s="11">
        <v>-848996530</v>
      </c>
      <c r="X450" s="11">
        <v>-1299110265</v>
      </c>
      <c r="Y450" s="11">
        <v>-6622576576</v>
      </c>
      <c r="Z450" s="11">
        <v>-10177590</v>
      </c>
      <c r="AA450" s="11">
        <v>-373164549</v>
      </c>
      <c r="AB450" s="11">
        <v>0</v>
      </c>
      <c r="AC450" s="11"/>
      <c r="AD450" s="11" t="s">
        <v>37</v>
      </c>
      <c r="AE450" s="11">
        <v>10735042239</v>
      </c>
      <c r="AF450" s="11">
        <v>-1581016729</v>
      </c>
      <c r="AG450" s="11">
        <v>9154025510</v>
      </c>
      <c r="AH450" s="11">
        <v>9653859061</v>
      </c>
      <c r="AI450" s="11">
        <v>-10502855591</v>
      </c>
      <c r="AJ450" s="11">
        <v>-848996530</v>
      </c>
      <c r="AK450" s="11">
        <v>2801451723</v>
      </c>
      <c r="AL450" s="11">
        <v>-4100561988</v>
      </c>
      <c r="AM450" s="11">
        <v>-1299110265</v>
      </c>
      <c r="AN450" s="11">
        <v>4240989802</v>
      </c>
      <c r="AO450" s="11">
        <v>-10863566378</v>
      </c>
      <c r="AP450" s="11">
        <v>-6622576576</v>
      </c>
      <c r="AQ450" s="11">
        <v>83332600</v>
      </c>
      <c r="AR450" s="11">
        <v>-93510190</v>
      </c>
      <c r="AS450" s="11">
        <v>-10177590</v>
      </c>
      <c r="AT450" s="11">
        <v>70892000</v>
      </c>
      <c r="AU450" s="11">
        <v>-444056549</v>
      </c>
      <c r="AV450" s="11">
        <v>-373164549</v>
      </c>
    </row>
    <row r="451" spans="1:48" x14ac:dyDescent="0.2">
      <c r="A451" s="8">
        <f>DATE(C451,F451,E451)</f>
        <v>39355</v>
      </c>
      <c r="B451" s="7" t="s">
        <v>38</v>
      </c>
      <c r="C451" s="9">
        <v>2007</v>
      </c>
      <c r="D451" s="10">
        <f t="shared" si="22"/>
        <v>3</v>
      </c>
      <c r="E451" s="7">
        <f t="shared" si="23"/>
        <v>30</v>
      </c>
      <c r="F451" s="7">
        <f t="shared" si="24"/>
        <v>9</v>
      </c>
      <c r="G451" s="7" t="s">
        <v>164</v>
      </c>
      <c r="H451" s="11">
        <v>1856718223</v>
      </c>
      <c r="I451" s="11">
        <v>5196163425</v>
      </c>
      <c r="J451" s="11">
        <v>135883113</v>
      </c>
      <c r="K451" s="11">
        <v>4065418588</v>
      </c>
      <c r="L451" s="11">
        <v>148759790</v>
      </c>
      <c r="M451" s="11">
        <v>96490680</v>
      </c>
      <c r="N451" s="11">
        <v>11499433819</v>
      </c>
      <c r="O451" s="11">
        <v>1823241248</v>
      </c>
      <c r="P451" s="11">
        <v>1678611378</v>
      </c>
      <c r="Q451" s="11">
        <v>3087430481</v>
      </c>
      <c r="R451" s="11">
        <v>4444122985</v>
      </c>
      <c r="S451" s="11">
        <v>81575325</v>
      </c>
      <c r="T451" s="11">
        <v>384452403</v>
      </c>
      <c r="U451" s="11">
        <v>11499433819</v>
      </c>
      <c r="V451" s="11">
        <v>33476976</v>
      </c>
      <c r="W451" s="11">
        <v>3517552047</v>
      </c>
      <c r="X451" s="11">
        <v>-2951547367</v>
      </c>
      <c r="Y451" s="11">
        <v>-378704396</v>
      </c>
      <c r="Z451" s="11">
        <v>67184465</v>
      </c>
      <c r="AA451" s="11">
        <v>-287961723</v>
      </c>
      <c r="AB451" s="11" t="s">
        <v>12</v>
      </c>
      <c r="AC451" s="11"/>
      <c r="AD451" s="11" t="s">
        <v>38</v>
      </c>
      <c r="AE451" s="11">
        <v>1856718223</v>
      </c>
      <c r="AF451" s="11">
        <v>-1823241248</v>
      </c>
      <c r="AG451" s="11">
        <v>33476976</v>
      </c>
      <c r="AH451" s="11">
        <v>5196163425</v>
      </c>
      <c r="AI451" s="11">
        <v>-1678611378</v>
      </c>
      <c r="AJ451" s="11">
        <v>3517552047</v>
      </c>
      <c r="AK451" s="11">
        <v>135883113</v>
      </c>
      <c r="AL451" s="11">
        <v>-3087430481</v>
      </c>
      <c r="AM451" s="11">
        <v>-2951547367</v>
      </c>
      <c r="AN451" s="11">
        <v>4065418588</v>
      </c>
      <c r="AO451" s="11">
        <v>-4444122985</v>
      </c>
      <c r="AP451" s="11">
        <v>-378704396</v>
      </c>
      <c r="AQ451" s="11">
        <v>148759790</v>
      </c>
      <c r="AR451" s="11">
        <v>-81575325</v>
      </c>
      <c r="AS451" s="11">
        <v>67184465</v>
      </c>
      <c r="AT451" s="11">
        <v>96490680</v>
      </c>
      <c r="AU451" s="11">
        <v>-384452403</v>
      </c>
      <c r="AV451" s="11">
        <v>-287961723</v>
      </c>
    </row>
    <row r="452" spans="1:48" x14ac:dyDescent="0.2">
      <c r="A452" s="8">
        <f>DATE(C452,F452,E452)</f>
        <v>39447</v>
      </c>
      <c r="B452" s="7" t="s">
        <v>39</v>
      </c>
      <c r="C452" s="9">
        <v>2007</v>
      </c>
      <c r="D452" s="10">
        <f t="shared" si="22"/>
        <v>4</v>
      </c>
      <c r="E452" s="7">
        <f t="shared" si="23"/>
        <v>31</v>
      </c>
      <c r="F452" s="7">
        <f t="shared" si="24"/>
        <v>12</v>
      </c>
      <c r="G452" s="7" t="s">
        <v>164</v>
      </c>
      <c r="H452" s="11">
        <v>184344115</v>
      </c>
      <c r="I452" s="11">
        <v>29460429371</v>
      </c>
      <c r="J452" s="11">
        <v>404700000</v>
      </c>
      <c r="K452" s="11">
        <v>2593605814</v>
      </c>
      <c r="L452" s="11">
        <v>209500000</v>
      </c>
      <c r="M452" s="11">
        <v>53000268</v>
      </c>
      <c r="N452" s="11">
        <v>32905579569</v>
      </c>
      <c r="O452" s="11">
        <v>3750000</v>
      </c>
      <c r="P452" s="11">
        <v>2309833886</v>
      </c>
      <c r="Q452" s="11">
        <v>28262843374</v>
      </c>
      <c r="R452" s="11">
        <v>1920923426</v>
      </c>
      <c r="S452" s="11">
        <v>75948333</v>
      </c>
      <c r="T452" s="11">
        <v>332280549</v>
      </c>
      <c r="U452" s="11">
        <v>32905579569</v>
      </c>
      <c r="V452" s="11">
        <v>180594115</v>
      </c>
      <c r="W452" s="11">
        <v>27150595485</v>
      </c>
      <c r="X452" s="11">
        <v>-27858143374</v>
      </c>
      <c r="Y452" s="11">
        <v>672682388</v>
      </c>
      <c r="Z452" s="11">
        <v>133551667</v>
      </c>
      <c r="AA452" s="11">
        <v>-279280281</v>
      </c>
      <c r="AB452" s="11" t="s">
        <v>12</v>
      </c>
      <c r="AC452" s="11"/>
      <c r="AD452" s="11" t="s">
        <v>39</v>
      </c>
      <c r="AE452" s="11">
        <v>184344115</v>
      </c>
      <c r="AF452" s="11">
        <v>-3750000</v>
      </c>
      <c r="AG452" s="11">
        <v>180594115</v>
      </c>
      <c r="AH452" s="11">
        <v>29460429371</v>
      </c>
      <c r="AI452" s="11">
        <v>-2309833886</v>
      </c>
      <c r="AJ452" s="11">
        <v>27150595485</v>
      </c>
      <c r="AK452" s="11">
        <v>404700000</v>
      </c>
      <c r="AL452" s="11">
        <v>-28262843374</v>
      </c>
      <c r="AM452" s="11">
        <v>-27858143374</v>
      </c>
      <c r="AN452" s="11">
        <v>2593605814</v>
      </c>
      <c r="AO452" s="11">
        <v>-1920923426</v>
      </c>
      <c r="AP452" s="11">
        <v>672682388</v>
      </c>
      <c r="AQ452" s="11">
        <v>209500000</v>
      </c>
      <c r="AR452" s="11">
        <v>-75948333</v>
      </c>
      <c r="AS452" s="11">
        <v>133551667</v>
      </c>
      <c r="AT452" s="11">
        <v>53000268</v>
      </c>
      <c r="AU452" s="11">
        <v>-332280549</v>
      </c>
      <c r="AV452" s="11">
        <v>-279280281</v>
      </c>
    </row>
    <row r="453" spans="1:48" x14ac:dyDescent="0.2">
      <c r="A453" s="8">
        <f>DATE(C453,F453,E453)</f>
        <v>39538</v>
      </c>
      <c r="B453" s="7" t="s">
        <v>40</v>
      </c>
      <c r="C453" s="9">
        <v>2008</v>
      </c>
      <c r="D453" s="10">
        <f t="shared" si="22"/>
        <v>1</v>
      </c>
      <c r="E453" s="7">
        <f t="shared" si="23"/>
        <v>31</v>
      </c>
      <c r="F453" s="7">
        <f t="shared" si="24"/>
        <v>3</v>
      </c>
      <c r="G453" s="7" t="s">
        <v>164</v>
      </c>
      <c r="H453" s="11">
        <v>529882060</v>
      </c>
      <c r="I453" s="11">
        <v>1031283349</v>
      </c>
      <c r="J453" s="11">
        <v>112782500</v>
      </c>
      <c r="K453" s="11">
        <v>3019482698</v>
      </c>
      <c r="L453" s="11">
        <v>34872000</v>
      </c>
      <c r="M453" s="11">
        <v>109530000</v>
      </c>
      <c r="N453" s="11">
        <v>4837832607</v>
      </c>
      <c r="O453" s="11">
        <v>78622500</v>
      </c>
      <c r="P453" s="11">
        <v>1632460210</v>
      </c>
      <c r="Q453" s="11">
        <v>144555500</v>
      </c>
      <c r="R453" s="11">
        <v>2526649744</v>
      </c>
      <c r="S453" s="11">
        <v>154500000</v>
      </c>
      <c r="T453" s="11">
        <v>301044654</v>
      </c>
      <c r="U453" s="11">
        <v>4837832607</v>
      </c>
      <c r="V453" s="11">
        <v>451259560</v>
      </c>
      <c r="W453" s="11">
        <v>-601176861</v>
      </c>
      <c r="X453" s="11">
        <v>-31773000</v>
      </c>
      <c r="Y453" s="11">
        <v>492832955</v>
      </c>
      <c r="Z453" s="11">
        <v>-119628000</v>
      </c>
      <c r="AA453" s="11">
        <v>-191514654</v>
      </c>
      <c r="AB453" s="11" t="s">
        <v>12</v>
      </c>
      <c r="AC453" s="11"/>
      <c r="AD453" s="11" t="s">
        <v>40</v>
      </c>
      <c r="AE453" s="11">
        <v>529882060</v>
      </c>
      <c r="AF453" s="11">
        <v>-78622500</v>
      </c>
      <c r="AG453" s="11">
        <v>451259560</v>
      </c>
      <c r="AH453" s="11">
        <v>1031283349</v>
      </c>
      <c r="AI453" s="11">
        <v>-1632460210</v>
      </c>
      <c r="AJ453" s="11">
        <v>-601176861</v>
      </c>
      <c r="AK453" s="11">
        <v>112782500</v>
      </c>
      <c r="AL453" s="11">
        <v>-144555500</v>
      </c>
      <c r="AM453" s="11">
        <v>-31773000</v>
      </c>
      <c r="AN453" s="11">
        <v>3019482698</v>
      </c>
      <c r="AO453" s="11">
        <v>-2526649744</v>
      </c>
      <c r="AP453" s="11">
        <v>492832955</v>
      </c>
      <c r="AQ453" s="11">
        <v>34872000</v>
      </c>
      <c r="AR453" s="11">
        <v>-154500000</v>
      </c>
      <c r="AS453" s="11">
        <v>-119628000</v>
      </c>
      <c r="AT453" s="11">
        <v>109530000</v>
      </c>
      <c r="AU453" s="11">
        <v>-301044654</v>
      </c>
      <c r="AV453" s="11">
        <v>-191514654</v>
      </c>
    </row>
    <row r="454" spans="1:48" x14ac:dyDescent="0.2">
      <c r="A454" s="8">
        <f>DATE(C454,F454,E454)</f>
        <v>39629</v>
      </c>
      <c r="B454" s="7" t="s">
        <v>41</v>
      </c>
      <c r="C454" s="9">
        <v>2008</v>
      </c>
      <c r="D454" s="10">
        <f t="shared" si="22"/>
        <v>2</v>
      </c>
      <c r="E454" s="7">
        <f t="shared" si="23"/>
        <v>30</v>
      </c>
      <c r="F454" s="7">
        <f t="shared" si="24"/>
        <v>6</v>
      </c>
      <c r="G454" s="7" t="s">
        <v>164</v>
      </c>
      <c r="H454" s="11">
        <v>656049973</v>
      </c>
      <c r="I454" s="11">
        <v>742892000</v>
      </c>
      <c r="J454" s="11">
        <v>117043000</v>
      </c>
      <c r="K454" s="11">
        <v>1717818135</v>
      </c>
      <c r="L454" s="11">
        <v>21600000</v>
      </c>
      <c r="M454" s="11">
        <v>97912351</v>
      </c>
      <c r="N454" s="11">
        <v>3353315459</v>
      </c>
      <c r="O454" s="11">
        <v>7247340</v>
      </c>
      <c r="P454" s="11">
        <v>189375000</v>
      </c>
      <c r="Q454" s="11">
        <v>579057000</v>
      </c>
      <c r="R454" s="11">
        <v>2221914768</v>
      </c>
      <c r="S454" s="11">
        <v>62442000</v>
      </c>
      <c r="T454" s="11">
        <v>293279351</v>
      </c>
      <c r="U454" s="11">
        <v>3353315459</v>
      </c>
      <c r="V454" s="11">
        <v>648802633</v>
      </c>
      <c r="W454" s="11">
        <v>553517000</v>
      </c>
      <c r="X454" s="11">
        <v>-462014000</v>
      </c>
      <c r="Y454" s="11">
        <v>-504096633</v>
      </c>
      <c r="Z454" s="11">
        <v>-40842000</v>
      </c>
      <c r="AA454" s="11">
        <v>-195367000</v>
      </c>
      <c r="AB454" s="11" t="s">
        <v>12</v>
      </c>
      <c r="AC454" s="11"/>
      <c r="AD454" s="11" t="s">
        <v>41</v>
      </c>
      <c r="AE454" s="11">
        <v>656049973</v>
      </c>
      <c r="AF454" s="11">
        <v>-7247340</v>
      </c>
      <c r="AG454" s="11">
        <v>648802633</v>
      </c>
      <c r="AH454" s="11">
        <v>742892000</v>
      </c>
      <c r="AI454" s="11">
        <v>-189375000</v>
      </c>
      <c r="AJ454" s="11">
        <v>553517000</v>
      </c>
      <c r="AK454" s="11">
        <v>117043000</v>
      </c>
      <c r="AL454" s="11">
        <v>-579057000</v>
      </c>
      <c r="AM454" s="11">
        <v>-462014000</v>
      </c>
      <c r="AN454" s="11">
        <v>1717818135</v>
      </c>
      <c r="AO454" s="11">
        <v>-2221914768</v>
      </c>
      <c r="AP454" s="11">
        <v>-504096633</v>
      </c>
      <c r="AQ454" s="11">
        <v>21600000</v>
      </c>
      <c r="AR454" s="11">
        <v>-62442000</v>
      </c>
      <c r="AS454" s="11">
        <v>-40842000</v>
      </c>
      <c r="AT454" s="11">
        <v>97912351</v>
      </c>
      <c r="AU454" s="11">
        <v>-293279351</v>
      </c>
      <c r="AV454" s="11">
        <v>-195367000</v>
      </c>
    </row>
    <row r="455" spans="1:48" x14ac:dyDescent="0.2">
      <c r="A455" s="8">
        <f>DATE(C455,F455,E455)</f>
        <v>39721</v>
      </c>
      <c r="B455" s="7" t="s">
        <v>42</v>
      </c>
      <c r="C455" s="9">
        <v>2008</v>
      </c>
      <c r="D455" s="10">
        <f t="shared" si="22"/>
        <v>3</v>
      </c>
      <c r="E455" s="7">
        <f t="shared" si="23"/>
        <v>30</v>
      </c>
      <c r="F455" s="7">
        <f t="shared" si="24"/>
        <v>9</v>
      </c>
      <c r="G455" s="7" t="s">
        <v>164</v>
      </c>
      <c r="H455" s="11">
        <v>24600000</v>
      </c>
      <c r="I455" s="11">
        <v>973965476</v>
      </c>
      <c r="J455" s="11">
        <v>28617000</v>
      </c>
      <c r="K455" s="11">
        <v>1090549190</v>
      </c>
      <c r="L455" s="11">
        <v>35650000</v>
      </c>
      <c r="M455" s="11">
        <v>63650000</v>
      </c>
      <c r="N455" s="11">
        <v>2217031666</v>
      </c>
      <c r="O455" s="11">
        <v>444633333</v>
      </c>
      <c r="P455" s="11">
        <v>441506000</v>
      </c>
      <c r="Q455" s="11">
        <v>150575000</v>
      </c>
      <c r="R455" s="11">
        <v>1002502633</v>
      </c>
      <c r="S455" s="11">
        <v>17537500</v>
      </c>
      <c r="T455" s="11">
        <v>160277200</v>
      </c>
      <c r="U455" s="11">
        <v>2217031666</v>
      </c>
      <c r="V455" s="11">
        <v>-420033333</v>
      </c>
      <c r="W455" s="11">
        <v>532459476</v>
      </c>
      <c r="X455" s="11">
        <v>-121958000</v>
      </c>
      <c r="Y455" s="11">
        <v>88046557</v>
      </c>
      <c r="Z455" s="11">
        <v>18112500</v>
      </c>
      <c r="AA455" s="11">
        <v>-96627200</v>
      </c>
      <c r="AB455" s="11" t="s">
        <v>12</v>
      </c>
      <c r="AC455" s="11"/>
      <c r="AD455" s="11" t="s">
        <v>42</v>
      </c>
      <c r="AE455" s="11">
        <v>24600000</v>
      </c>
      <c r="AF455" s="11">
        <v>-444633333</v>
      </c>
      <c r="AG455" s="11">
        <v>-420033333</v>
      </c>
      <c r="AH455" s="11">
        <v>973965476</v>
      </c>
      <c r="AI455" s="11">
        <v>-441506000</v>
      </c>
      <c r="AJ455" s="11">
        <v>532459476</v>
      </c>
      <c r="AK455" s="11">
        <v>28617000</v>
      </c>
      <c r="AL455" s="11">
        <v>-150575000</v>
      </c>
      <c r="AM455" s="11">
        <v>-121958000</v>
      </c>
      <c r="AN455" s="11">
        <v>1090549190</v>
      </c>
      <c r="AO455" s="11">
        <v>-1002502633</v>
      </c>
      <c r="AP455" s="11">
        <v>88046557</v>
      </c>
      <c r="AQ455" s="11">
        <v>35650000</v>
      </c>
      <c r="AR455" s="11">
        <v>-17537500</v>
      </c>
      <c r="AS455" s="11">
        <v>18112500</v>
      </c>
      <c r="AT455" s="11">
        <v>63650000</v>
      </c>
      <c r="AU455" s="11">
        <v>-160277200</v>
      </c>
      <c r="AV455" s="11">
        <v>-96627200</v>
      </c>
    </row>
    <row r="456" spans="1:48" x14ac:dyDescent="0.2">
      <c r="A456" s="8">
        <f>DATE(C456,F456,E456)</f>
        <v>39813</v>
      </c>
      <c r="B456" s="7" t="s">
        <v>43</v>
      </c>
      <c r="C456" s="9">
        <v>2008</v>
      </c>
      <c r="D456" s="10">
        <f t="shared" si="22"/>
        <v>4</v>
      </c>
      <c r="E456" s="7">
        <f t="shared" si="23"/>
        <v>31</v>
      </c>
      <c r="F456" s="7">
        <f t="shared" si="24"/>
        <v>12</v>
      </c>
      <c r="G456" s="7" t="s">
        <v>164</v>
      </c>
      <c r="H456" s="11">
        <v>34013089</v>
      </c>
      <c r="I456" s="11">
        <v>3400000</v>
      </c>
      <c r="J456" s="11">
        <v>22000000</v>
      </c>
      <c r="K456" s="11">
        <v>1053234260</v>
      </c>
      <c r="L456" s="11">
        <v>20420000</v>
      </c>
      <c r="M456" s="11">
        <v>37482900</v>
      </c>
      <c r="N456" s="11">
        <v>1170550249</v>
      </c>
      <c r="O456" s="11" t="s">
        <v>12</v>
      </c>
      <c r="P456" s="11">
        <v>30030631</v>
      </c>
      <c r="Q456" s="11">
        <v>162887500</v>
      </c>
      <c r="R456" s="11">
        <v>839070519</v>
      </c>
      <c r="S456" s="11">
        <v>45231600</v>
      </c>
      <c r="T456" s="11">
        <v>93330000</v>
      </c>
      <c r="U456" s="11">
        <v>1170550249</v>
      </c>
      <c r="V456" s="11">
        <v>34013089</v>
      </c>
      <c r="W456" s="11">
        <v>-26630631</v>
      </c>
      <c r="X456" s="11">
        <v>-140887500</v>
      </c>
      <c r="Y456" s="11">
        <v>214163742</v>
      </c>
      <c r="Z456" s="11">
        <v>-24811600</v>
      </c>
      <c r="AA456" s="11">
        <v>-55847100</v>
      </c>
      <c r="AB456" s="11" t="s">
        <v>12</v>
      </c>
      <c r="AC456" s="11"/>
      <c r="AD456" s="11" t="s">
        <v>43</v>
      </c>
      <c r="AE456" s="11">
        <v>34013089</v>
      </c>
      <c r="AF456" s="11" t="s">
        <v>113</v>
      </c>
      <c r="AG456" s="11">
        <v>34013089</v>
      </c>
      <c r="AH456" s="11">
        <v>3400000</v>
      </c>
      <c r="AI456" s="11">
        <v>-30030631</v>
      </c>
      <c r="AJ456" s="11">
        <v>-26630631</v>
      </c>
      <c r="AK456" s="11">
        <v>22000000</v>
      </c>
      <c r="AL456" s="11">
        <v>-162887500</v>
      </c>
      <c r="AM456" s="11">
        <v>-140887500</v>
      </c>
      <c r="AN456" s="11">
        <v>1053234260</v>
      </c>
      <c r="AO456" s="11">
        <v>-839070519</v>
      </c>
      <c r="AP456" s="11">
        <v>214163742</v>
      </c>
      <c r="AQ456" s="11">
        <v>20420000</v>
      </c>
      <c r="AR456" s="11">
        <v>-45231600</v>
      </c>
      <c r="AS456" s="11">
        <v>-24811600</v>
      </c>
      <c r="AT456" s="11">
        <v>37482900</v>
      </c>
      <c r="AU456" s="11">
        <v>-93330000</v>
      </c>
      <c r="AV456" s="11">
        <v>-55847100</v>
      </c>
    </row>
    <row r="457" spans="1:48" x14ac:dyDescent="0.2">
      <c r="A457" s="8">
        <f>DATE(C457,F457,E457)</f>
        <v>39903</v>
      </c>
      <c r="B457" s="7" t="s">
        <v>44</v>
      </c>
      <c r="C457" s="9">
        <v>2009</v>
      </c>
      <c r="D457" s="10">
        <f t="shared" si="22"/>
        <v>1</v>
      </c>
      <c r="E457" s="7">
        <f t="shared" si="23"/>
        <v>31</v>
      </c>
      <c r="F457" s="7">
        <f t="shared" si="24"/>
        <v>3</v>
      </c>
      <c r="G457" s="7" t="s">
        <v>164</v>
      </c>
      <c r="H457" s="11">
        <v>5500000</v>
      </c>
      <c r="I457" s="11">
        <v>251210500</v>
      </c>
      <c r="J457" s="11" t="s">
        <v>12</v>
      </c>
      <c r="K457" s="11">
        <v>630053642</v>
      </c>
      <c r="L457" s="11">
        <v>35502776</v>
      </c>
      <c r="M457" s="11">
        <v>45071000</v>
      </c>
      <c r="N457" s="11">
        <v>967337918</v>
      </c>
      <c r="O457" s="11">
        <v>139955500</v>
      </c>
      <c r="P457" s="11">
        <v>42065000</v>
      </c>
      <c r="Q457" s="11">
        <v>128075000</v>
      </c>
      <c r="R457" s="11">
        <v>581536342</v>
      </c>
      <c r="S457" s="11">
        <v>46100000</v>
      </c>
      <c r="T457" s="11">
        <v>29606076</v>
      </c>
      <c r="U457" s="11">
        <v>967337918</v>
      </c>
      <c r="V457" s="11">
        <v>-134455500</v>
      </c>
      <c r="W457" s="11">
        <v>209145500</v>
      </c>
      <c r="X457" s="11">
        <v>-128075000</v>
      </c>
      <c r="Y457" s="11">
        <v>48517300</v>
      </c>
      <c r="Z457" s="11">
        <v>-10597224</v>
      </c>
      <c r="AA457" s="11">
        <v>15464924</v>
      </c>
      <c r="AB457" s="11" t="s">
        <v>12</v>
      </c>
      <c r="AC457" s="11"/>
      <c r="AD457" s="11" t="s">
        <v>44</v>
      </c>
      <c r="AE457" s="11">
        <v>5500000</v>
      </c>
      <c r="AF457" s="11">
        <v>-139955500</v>
      </c>
      <c r="AG457" s="11">
        <v>-134455500</v>
      </c>
      <c r="AH457" s="11">
        <v>251210500</v>
      </c>
      <c r="AI457" s="11">
        <v>-42065000</v>
      </c>
      <c r="AJ457" s="11">
        <v>209145500</v>
      </c>
      <c r="AK457" s="11" t="s">
        <v>113</v>
      </c>
      <c r="AL457" s="11">
        <v>-128075000</v>
      </c>
      <c r="AM457" s="11">
        <v>-128075000</v>
      </c>
      <c r="AN457" s="11">
        <v>630053642</v>
      </c>
      <c r="AO457" s="11">
        <v>-581536342</v>
      </c>
      <c r="AP457" s="11">
        <v>48517300</v>
      </c>
      <c r="AQ457" s="11">
        <v>35502776</v>
      </c>
      <c r="AR457" s="11">
        <v>-46100000</v>
      </c>
      <c r="AS457" s="11">
        <v>-10597224</v>
      </c>
      <c r="AT457" s="11">
        <v>45071000</v>
      </c>
      <c r="AU457" s="11">
        <v>-29606076</v>
      </c>
      <c r="AV457" s="11">
        <v>15464924</v>
      </c>
    </row>
    <row r="458" spans="1:48" x14ac:dyDescent="0.2">
      <c r="A458" s="8">
        <f>DATE(C458,F458,E458)</f>
        <v>39994</v>
      </c>
      <c r="B458" s="7" t="s">
        <v>45</v>
      </c>
      <c r="C458" s="9">
        <v>2009</v>
      </c>
      <c r="D458" s="10">
        <f t="shared" si="22"/>
        <v>2</v>
      </c>
      <c r="E458" s="7">
        <f t="shared" si="23"/>
        <v>30</v>
      </c>
      <c r="F458" s="7">
        <f t="shared" si="24"/>
        <v>6</v>
      </c>
      <c r="G458" s="7" t="s">
        <v>164</v>
      </c>
      <c r="H458" s="11">
        <v>17650000</v>
      </c>
      <c r="I458" s="11">
        <v>50722500</v>
      </c>
      <c r="J458" s="11">
        <v>67000000</v>
      </c>
      <c r="K458" s="11">
        <v>465461303</v>
      </c>
      <c r="L458" s="11">
        <v>33775000</v>
      </c>
      <c r="M458" s="11">
        <v>14283544</v>
      </c>
      <c r="N458" s="11">
        <v>648892347</v>
      </c>
      <c r="O458" s="11">
        <v>9500000</v>
      </c>
      <c r="P458" s="11">
        <v>65148544</v>
      </c>
      <c r="Q458" s="11">
        <v>100021500</v>
      </c>
      <c r="R458" s="11">
        <v>372426003</v>
      </c>
      <c r="S458" s="11">
        <v>26600000</v>
      </c>
      <c r="T458" s="11">
        <v>75196300</v>
      </c>
      <c r="U458" s="11">
        <v>648892347</v>
      </c>
      <c r="V458" s="11">
        <v>8150000</v>
      </c>
      <c r="W458" s="11">
        <v>-14426044</v>
      </c>
      <c r="X458" s="11">
        <v>-33021500</v>
      </c>
      <c r="Y458" s="11">
        <v>93035300</v>
      </c>
      <c r="Z458" s="11">
        <v>7175000</v>
      </c>
      <c r="AA458" s="11">
        <v>-60912756</v>
      </c>
      <c r="AB458" s="11" t="s">
        <v>12</v>
      </c>
      <c r="AC458" s="11"/>
      <c r="AD458" s="11" t="s">
        <v>45</v>
      </c>
      <c r="AE458" s="11">
        <v>17650000</v>
      </c>
      <c r="AF458" s="11">
        <v>-9500000</v>
      </c>
      <c r="AG458" s="11">
        <v>8150000</v>
      </c>
      <c r="AH458" s="11">
        <v>50722500</v>
      </c>
      <c r="AI458" s="11">
        <v>-65148544</v>
      </c>
      <c r="AJ458" s="11">
        <v>-14426044</v>
      </c>
      <c r="AK458" s="11">
        <v>67000000</v>
      </c>
      <c r="AL458" s="11">
        <v>-100021500</v>
      </c>
      <c r="AM458" s="11">
        <v>-33021500</v>
      </c>
      <c r="AN458" s="11">
        <v>465461303</v>
      </c>
      <c r="AO458" s="11">
        <v>-372426003</v>
      </c>
      <c r="AP458" s="11">
        <v>93035300</v>
      </c>
      <c r="AQ458" s="11">
        <v>33775000</v>
      </c>
      <c r="AR458" s="11">
        <v>-26600000</v>
      </c>
      <c r="AS458" s="11">
        <v>7175000</v>
      </c>
      <c r="AT458" s="11">
        <v>14283544</v>
      </c>
      <c r="AU458" s="11">
        <v>-75196300</v>
      </c>
      <c r="AV458" s="11">
        <v>-60912756</v>
      </c>
    </row>
    <row r="459" spans="1:48" x14ac:dyDescent="0.2">
      <c r="A459" s="8">
        <f>DATE(C459,F459,E459)</f>
        <v>40086</v>
      </c>
      <c r="B459" s="7" t="s">
        <v>46</v>
      </c>
      <c r="C459" s="9">
        <v>2009</v>
      </c>
      <c r="D459" s="10">
        <f t="shared" si="22"/>
        <v>3</v>
      </c>
      <c r="E459" s="7">
        <f t="shared" si="23"/>
        <v>30</v>
      </c>
      <c r="F459" s="7">
        <f t="shared" si="24"/>
        <v>9</v>
      </c>
      <c r="G459" s="7" t="s">
        <v>164</v>
      </c>
      <c r="H459" s="11">
        <v>246819917</v>
      </c>
      <c r="I459" s="11">
        <v>117200000</v>
      </c>
      <c r="J459" s="11" t="s">
        <v>12</v>
      </c>
      <c r="K459" s="11">
        <v>456234799</v>
      </c>
      <c r="L459" s="11">
        <v>28550000</v>
      </c>
      <c r="M459" s="11">
        <v>19500000</v>
      </c>
      <c r="N459" s="11">
        <v>868304716</v>
      </c>
      <c r="O459" s="11">
        <v>3000000</v>
      </c>
      <c r="P459" s="11">
        <v>62363500</v>
      </c>
      <c r="Q459" s="11">
        <v>309066666</v>
      </c>
      <c r="R459" s="11">
        <v>441034549</v>
      </c>
      <c r="S459" s="11">
        <v>24690000</v>
      </c>
      <c r="T459" s="11">
        <v>28150000</v>
      </c>
      <c r="U459" s="11">
        <v>868304716</v>
      </c>
      <c r="V459" s="11">
        <v>243819917</v>
      </c>
      <c r="W459" s="11">
        <v>54836500</v>
      </c>
      <c r="X459" s="11">
        <v>-309066666</v>
      </c>
      <c r="Y459" s="11">
        <v>15200250</v>
      </c>
      <c r="Z459" s="11">
        <v>3860000</v>
      </c>
      <c r="AA459" s="11">
        <v>-8650000</v>
      </c>
      <c r="AB459" s="11" t="s">
        <v>12</v>
      </c>
      <c r="AC459" s="11"/>
      <c r="AD459" s="11" t="s">
        <v>46</v>
      </c>
      <c r="AE459" s="11">
        <v>246819917</v>
      </c>
      <c r="AF459" s="11">
        <v>-3000000</v>
      </c>
      <c r="AG459" s="11">
        <v>243819917</v>
      </c>
      <c r="AH459" s="11">
        <v>117200000</v>
      </c>
      <c r="AI459" s="11">
        <v>-62363500</v>
      </c>
      <c r="AJ459" s="11">
        <v>54836500</v>
      </c>
      <c r="AK459" s="11" t="s">
        <v>113</v>
      </c>
      <c r="AL459" s="11">
        <v>-309066666</v>
      </c>
      <c r="AM459" s="11">
        <v>-309066666</v>
      </c>
      <c r="AN459" s="11">
        <v>456234799</v>
      </c>
      <c r="AO459" s="11">
        <v>-441034549</v>
      </c>
      <c r="AP459" s="11">
        <v>15200250</v>
      </c>
      <c r="AQ459" s="11">
        <v>28550000</v>
      </c>
      <c r="AR459" s="11">
        <v>-24690000</v>
      </c>
      <c r="AS459" s="11">
        <v>3860000</v>
      </c>
      <c r="AT459" s="11">
        <v>19500000</v>
      </c>
      <c r="AU459" s="11">
        <v>-28150000</v>
      </c>
      <c r="AV459" s="11">
        <v>-8650000</v>
      </c>
    </row>
    <row r="460" spans="1:48" x14ac:dyDescent="0.2">
      <c r="A460" s="8">
        <f>DATE(C460,F460,E460)</f>
        <v>40178</v>
      </c>
      <c r="B460" s="7" t="s">
        <v>47</v>
      </c>
      <c r="C460" s="9">
        <v>2009</v>
      </c>
      <c r="D460" s="10">
        <f t="shared" si="22"/>
        <v>4</v>
      </c>
      <c r="E460" s="7">
        <f t="shared" si="23"/>
        <v>31</v>
      </c>
      <c r="F460" s="7">
        <f t="shared" si="24"/>
        <v>12</v>
      </c>
      <c r="G460" s="7" t="s">
        <v>164</v>
      </c>
      <c r="H460" s="11">
        <v>7244200</v>
      </c>
      <c r="I460" s="11">
        <v>219369367</v>
      </c>
      <c r="J460" s="11">
        <v>13300000</v>
      </c>
      <c r="K460" s="11">
        <v>467703907</v>
      </c>
      <c r="L460" s="11">
        <v>12245000</v>
      </c>
      <c r="M460" s="11">
        <v>27650000</v>
      </c>
      <c r="N460" s="11">
        <v>747512474</v>
      </c>
      <c r="O460" s="11">
        <v>78296986</v>
      </c>
      <c r="P460" s="11">
        <v>165500000</v>
      </c>
      <c r="Q460" s="11">
        <v>54100000</v>
      </c>
      <c r="R460" s="11">
        <v>360601440</v>
      </c>
      <c r="S460" s="11">
        <v>16736667</v>
      </c>
      <c r="T460" s="11">
        <v>72277381</v>
      </c>
      <c r="U460" s="11">
        <v>747512474</v>
      </c>
      <c r="V460" s="11">
        <v>-71052786</v>
      </c>
      <c r="W460" s="11">
        <v>53869367</v>
      </c>
      <c r="X460" s="11">
        <v>-40800000</v>
      </c>
      <c r="Y460" s="11">
        <v>107102467</v>
      </c>
      <c r="Z460" s="11">
        <v>-4491667</v>
      </c>
      <c r="AA460" s="11">
        <v>-44627381</v>
      </c>
      <c r="AB460" s="11" t="s">
        <v>12</v>
      </c>
      <c r="AC460" s="11"/>
      <c r="AD460" s="11" t="s">
        <v>47</v>
      </c>
      <c r="AE460" s="11">
        <v>7244200</v>
      </c>
      <c r="AF460" s="11">
        <v>-78296986</v>
      </c>
      <c r="AG460" s="11">
        <v>-71052786</v>
      </c>
      <c r="AH460" s="11">
        <v>219369367</v>
      </c>
      <c r="AI460" s="11">
        <v>-165500000</v>
      </c>
      <c r="AJ460" s="11">
        <v>53869367</v>
      </c>
      <c r="AK460" s="11">
        <v>13300000</v>
      </c>
      <c r="AL460" s="11">
        <v>-54100000</v>
      </c>
      <c r="AM460" s="11">
        <v>-40800000</v>
      </c>
      <c r="AN460" s="11">
        <v>467703907</v>
      </c>
      <c r="AO460" s="11">
        <v>-360601440</v>
      </c>
      <c r="AP460" s="11">
        <v>107102467</v>
      </c>
      <c r="AQ460" s="11">
        <v>12245000</v>
      </c>
      <c r="AR460" s="11">
        <v>-16736667</v>
      </c>
      <c r="AS460" s="11">
        <v>-4491667</v>
      </c>
      <c r="AT460" s="11">
        <v>27650000</v>
      </c>
      <c r="AU460" s="11">
        <v>-72277381</v>
      </c>
      <c r="AV460" s="11">
        <v>-44627381</v>
      </c>
    </row>
    <row r="461" spans="1:48" x14ac:dyDescent="0.2">
      <c r="A461" s="8">
        <f>DATE(C461,F461,E461)</f>
        <v>40268</v>
      </c>
      <c r="B461" s="7" t="s">
        <v>48</v>
      </c>
      <c r="C461" s="9">
        <v>2010</v>
      </c>
      <c r="D461" s="10">
        <f t="shared" si="22"/>
        <v>1</v>
      </c>
      <c r="E461" s="7">
        <f t="shared" si="23"/>
        <v>31</v>
      </c>
      <c r="F461" s="7">
        <f t="shared" si="24"/>
        <v>3</v>
      </c>
      <c r="G461" s="7" t="s">
        <v>164</v>
      </c>
      <c r="H461" s="11">
        <v>184583333</v>
      </c>
      <c r="I461" s="11">
        <v>398262251</v>
      </c>
      <c r="J461" s="11">
        <v>381127742</v>
      </c>
      <c r="K461" s="11">
        <v>615227514</v>
      </c>
      <c r="L461" s="11">
        <v>19504552</v>
      </c>
      <c r="M461" s="11">
        <v>27950876</v>
      </c>
      <c r="N461" s="11">
        <v>1626656268</v>
      </c>
      <c r="O461" s="11">
        <v>139800000</v>
      </c>
      <c r="P461" s="11">
        <v>273673293</v>
      </c>
      <c r="Q461" s="11">
        <v>155851344</v>
      </c>
      <c r="R461" s="11">
        <v>1014131632</v>
      </c>
      <c r="S461" s="11">
        <v>16900000</v>
      </c>
      <c r="T461" s="11">
        <v>26300000</v>
      </c>
      <c r="U461" s="11">
        <v>1626656268</v>
      </c>
      <c r="V461" s="11">
        <v>44783333</v>
      </c>
      <c r="W461" s="11">
        <v>124588958</v>
      </c>
      <c r="X461" s="11">
        <v>225276398</v>
      </c>
      <c r="Y461" s="11">
        <v>-398904117</v>
      </c>
      <c r="Z461" s="11">
        <v>2604552</v>
      </c>
      <c r="AA461" s="11">
        <v>1650876</v>
      </c>
      <c r="AB461" s="11" t="s">
        <v>12</v>
      </c>
      <c r="AC461" s="11"/>
      <c r="AD461" s="11" t="s">
        <v>48</v>
      </c>
      <c r="AE461" s="11">
        <v>184583333</v>
      </c>
      <c r="AF461" s="11">
        <v>-139800000</v>
      </c>
      <c r="AG461" s="11">
        <v>44783333</v>
      </c>
      <c r="AH461" s="11">
        <v>398262251</v>
      </c>
      <c r="AI461" s="11">
        <v>-273673293</v>
      </c>
      <c r="AJ461" s="11">
        <v>124588958</v>
      </c>
      <c r="AK461" s="11">
        <v>381127742</v>
      </c>
      <c r="AL461" s="11">
        <v>-155851344</v>
      </c>
      <c r="AM461" s="11">
        <v>225276398</v>
      </c>
      <c r="AN461" s="11">
        <v>615227514</v>
      </c>
      <c r="AO461" s="11">
        <v>-1014131632</v>
      </c>
      <c r="AP461" s="11">
        <v>-398904117</v>
      </c>
      <c r="AQ461" s="11">
        <v>19504552</v>
      </c>
      <c r="AR461" s="11">
        <v>-16900000</v>
      </c>
      <c r="AS461" s="11">
        <v>2604552</v>
      </c>
      <c r="AT461" s="11">
        <v>27950876</v>
      </c>
      <c r="AU461" s="11">
        <v>-26300000</v>
      </c>
      <c r="AV461" s="11">
        <v>1650876</v>
      </c>
    </row>
    <row r="462" spans="1:48" x14ac:dyDescent="0.2">
      <c r="A462" s="8">
        <f>DATE(C462,F462,E462)</f>
        <v>40359</v>
      </c>
      <c r="B462" s="7" t="s">
        <v>49</v>
      </c>
      <c r="C462" s="9">
        <v>2010</v>
      </c>
      <c r="D462" s="10">
        <f t="shared" si="22"/>
        <v>2</v>
      </c>
      <c r="E462" s="7">
        <f t="shared" si="23"/>
        <v>30</v>
      </c>
      <c r="F462" s="7">
        <f t="shared" si="24"/>
        <v>6</v>
      </c>
      <c r="G462" s="7" t="s">
        <v>164</v>
      </c>
      <c r="H462" s="11">
        <v>212864973</v>
      </c>
      <c r="I462" s="11">
        <v>423096483</v>
      </c>
      <c r="J462" s="11">
        <v>421101000</v>
      </c>
      <c r="K462" s="11">
        <v>749506933</v>
      </c>
      <c r="L462" s="11">
        <v>82485752</v>
      </c>
      <c r="M462" s="11">
        <v>15000000</v>
      </c>
      <c r="N462" s="11">
        <v>1904055142</v>
      </c>
      <c r="O462" s="11">
        <v>202695337</v>
      </c>
      <c r="P462" s="11">
        <v>431020059</v>
      </c>
      <c r="Q462" s="11">
        <v>103603909</v>
      </c>
      <c r="R462" s="11">
        <v>1015978591</v>
      </c>
      <c r="S462" s="11">
        <v>10207252</v>
      </c>
      <c r="T462" s="11">
        <v>140549994</v>
      </c>
      <c r="U462" s="11">
        <v>1904055142</v>
      </c>
      <c r="V462" s="11">
        <v>10169636</v>
      </c>
      <c r="W462" s="11">
        <v>-7923576</v>
      </c>
      <c r="X462" s="11">
        <v>317497091</v>
      </c>
      <c r="Y462" s="11">
        <v>-266471657</v>
      </c>
      <c r="Z462" s="11">
        <v>72278500</v>
      </c>
      <c r="AA462" s="11">
        <v>-125549994</v>
      </c>
      <c r="AB462" s="11" t="s">
        <v>12</v>
      </c>
      <c r="AC462" s="11"/>
      <c r="AD462" s="11" t="s">
        <v>49</v>
      </c>
      <c r="AE462" s="11">
        <v>212864973</v>
      </c>
      <c r="AF462" s="11">
        <v>-202695337</v>
      </c>
      <c r="AG462" s="11">
        <v>10169636</v>
      </c>
      <c r="AH462" s="11">
        <v>423096483</v>
      </c>
      <c r="AI462" s="11">
        <v>-431020059</v>
      </c>
      <c r="AJ462" s="11">
        <v>-7923576</v>
      </c>
      <c r="AK462" s="11">
        <v>421101000</v>
      </c>
      <c r="AL462" s="11">
        <v>-103603909</v>
      </c>
      <c r="AM462" s="11">
        <v>317497091</v>
      </c>
      <c r="AN462" s="11">
        <v>749506933</v>
      </c>
      <c r="AO462" s="11">
        <v>-1015978591</v>
      </c>
      <c r="AP462" s="11">
        <v>-266471657</v>
      </c>
      <c r="AQ462" s="11">
        <v>82485752</v>
      </c>
      <c r="AR462" s="11">
        <v>-10207252</v>
      </c>
      <c r="AS462" s="11">
        <v>72278500</v>
      </c>
      <c r="AT462" s="11">
        <v>15000000</v>
      </c>
      <c r="AU462" s="11">
        <v>-140549994</v>
      </c>
      <c r="AV462" s="11">
        <v>-125549994</v>
      </c>
    </row>
    <row r="463" spans="1:48" x14ac:dyDescent="0.2">
      <c r="A463" s="8">
        <f>DATE(C463,F463,E463)</f>
        <v>40451</v>
      </c>
      <c r="B463" s="7" t="s">
        <v>50</v>
      </c>
      <c r="C463" s="9">
        <v>2010</v>
      </c>
      <c r="D463" s="10">
        <f t="shared" si="22"/>
        <v>3</v>
      </c>
      <c r="E463" s="7">
        <f t="shared" si="23"/>
        <v>30</v>
      </c>
      <c r="F463" s="7">
        <f t="shared" si="24"/>
        <v>9</v>
      </c>
      <c r="G463" s="7" t="s">
        <v>164</v>
      </c>
      <c r="H463" s="11">
        <v>305600000</v>
      </c>
      <c r="I463" s="11">
        <v>1188137248</v>
      </c>
      <c r="J463" s="11">
        <v>1378900000</v>
      </c>
      <c r="K463" s="11">
        <v>704354194</v>
      </c>
      <c r="L463" s="11">
        <v>92450000</v>
      </c>
      <c r="M463" s="11">
        <v>29280749</v>
      </c>
      <c r="N463" s="11">
        <v>3698722191</v>
      </c>
      <c r="O463" s="11">
        <v>291900000</v>
      </c>
      <c r="P463" s="11">
        <v>936103333</v>
      </c>
      <c r="Q463" s="11">
        <v>288700000</v>
      </c>
      <c r="R463" s="11">
        <v>1991879526</v>
      </c>
      <c r="S463" s="11">
        <v>29900000</v>
      </c>
      <c r="T463" s="11">
        <v>160239332</v>
      </c>
      <c r="U463" s="11">
        <v>3698722191</v>
      </c>
      <c r="V463" s="11">
        <v>13700000</v>
      </c>
      <c r="W463" s="11">
        <v>252033915</v>
      </c>
      <c r="X463" s="11">
        <v>1090200000</v>
      </c>
      <c r="Y463" s="11">
        <v>-1287525332</v>
      </c>
      <c r="Z463" s="11">
        <v>62550000</v>
      </c>
      <c r="AA463" s="11">
        <v>-130958583</v>
      </c>
      <c r="AB463" s="11" t="s">
        <v>12</v>
      </c>
      <c r="AC463" s="11"/>
      <c r="AD463" s="11" t="s">
        <v>50</v>
      </c>
      <c r="AE463" s="11">
        <v>305600000</v>
      </c>
      <c r="AF463" s="11">
        <v>-291900000</v>
      </c>
      <c r="AG463" s="11">
        <v>13700000</v>
      </c>
      <c r="AH463" s="11">
        <v>1188137248</v>
      </c>
      <c r="AI463" s="11">
        <v>-936103333</v>
      </c>
      <c r="AJ463" s="11">
        <v>252033915</v>
      </c>
      <c r="AK463" s="11">
        <v>1378900000</v>
      </c>
      <c r="AL463" s="11">
        <v>-288700000</v>
      </c>
      <c r="AM463" s="11">
        <v>1090200000</v>
      </c>
      <c r="AN463" s="11">
        <v>704354194</v>
      </c>
      <c r="AO463" s="11">
        <v>-1991879526</v>
      </c>
      <c r="AP463" s="11">
        <v>-1287525332</v>
      </c>
      <c r="AQ463" s="11">
        <v>92450000</v>
      </c>
      <c r="AR463" s="11">
        <v>-29900000</v>
      </c>
      <c r="AS463" s="11">
        <v>62550000</v>
      </c>
      <c r="AT463" s="11">
        <v>29280749</v>
      </c>
      <c r="AU463" s="11">
        <v>-160239332</v>
      </c>
      <c r="AV463" s="11">
        <v>-130958583</v>
      </c>
    </row>
    <row r="464" spans="1:48" x14ac:dyDescent="0.2">
      <c r="A464" s="8">
        <f>DATE(C464,F464,E464)</f>
        <v>40543</v>
      </c>
      <c r="B464" s="7" t="s">
        <v>51</v>
      </c>
      <c r="C464" s="9">
        <v>2010</v>
      </c>
      <c r="D464" s="10">
        <f t="shared" si="22"/>
        <v>4</v>
      </c>
      <c r="E464" s="7">
        <f t="shared" si="23"/>
        <v>31</v>
      </c>
      <c r="F464" s="7">
        <f t="shared" si="24"/>
        <v>12</v>
      </c>
      <c r="G464" s="7" t="s">
        <v>164</v>
      </c>
      <c r="H464" s="11">
        <v>104477497</v>
      </c>
      <c r="I464" s="11">
        <v>5544100380</v>
      </c>
      <c r="J464" s="11">
        <v>656300000</v>
      </c>
      <c r="K464" s="11">
        <v>1217196059</v>
      </c>
      <c r="L464" s="11">
        <v>55484270</v>
      </c>
      <c r="M464" s="11">
        <v>9899999</v>
      </c>
      <c r="N464" s="11">
        <v>7587458205</v>
      </c>
      <c r="O464" s="11">
        <v>4342853755</v>
      </c>
      <c r="P464" s="11">
        <v>836897731</v>
      </c>
      <c r="Q464" s="11">
        <v>349406712</v>
      </c>
      <c r="R464" s="11">
        <v>1844498112</v>
      </c>
      <c r="S464" s="11">
        <v>77319018</v>
      </c>
      <c r="T464" s="11">
        <v>136482878</v>
      </c>
      <c r="U464" s="11">
        <v>7587458205</v>
      </c>
      <c r="V464" s="11">
        <v>-4238376258</v>
      </c>
      <c r="W464" s="11">
        <v>4707202649</v>
      </c>
      <c r="X464" s="11">
        <v>306893288</v>
      </c>
      <c r="Y464" s="11">
        <v>-627302053</v>
      </c>
      <c r="Z464" s="11">
        <v>-21834748</v>
      </c>
      <c r="AA464" s="11">
        <v>-126582879</v>
      </c>
      <c r="AB464" s="11" t="s">
        <v>12</v>
      </c>
      <c r="AC464" s="11"/>
      <c r="AD464" s="11" t="s">
        <v>51</v>
      </c>
      <c r="AE464" s="11">
        <v>104477497</v>
      </c>
      <c r="AF464" s="11">
        <v>-4342853755</v>
      </c>
      <c r="AG464" s="11">
        <v>-4238376258</v>
      </c>
      <c r="AH464" s="11">
        <v>5544100380</v>
      </c>
      <c r="AI464" s="11">
        <v>-836897731</v>
      </c>
      <c r="AJ464" s="11">
        <v>4707202649</v>
      </c>
      <c r="AK464" s="11">
        <v>656300000</v>
      </c>
      <c r="AL464" s="11">
        <v>-349406712</v>
      </c>
      <c r="AM464" s="11">
        <v>306893288</v>
      </c>
      <c r="AN464" s="11">
        <v>1217196059</v>
      </c>
      <c r="AO464" s="11">
        <v>-1844498112</v>
      </c>
      <c r="AP464" s="11">
        <v>-627302053</v>
      </c>
      <c r="AQ464" s="11">
        <v>55484270</v>
      </c>
      <c r="AR464" s="11">
        <v>-77319018</v>
      </c>
      <c r="AS464" s="11">
        <v>-21834748</v>
      </c>
      <c r="AT464" s="11">
        <v>9899999</v>
      </c>
      <c r="AU464" s="11">
        <v>-136482878</v>
      </c>
      <c r="AV464" s="11">
        <v>-126582879</v>
      </c>
    </row>
    <row r="465" spans="1:48" x14ac:dyDescent="0.2">
      <c r="A465" s="8">
        <f>DATE(C465,F465,E465)</f>
        <v>40633</v>
      </c>
      <c r="B465" s="7" t="s">
        <v>52</v>
      </c>
      <c r="C465" s="9">
        <v>2011</v>
      </c>
      <c r="D465" s="10">
        <f t="shared" si="22"/>
        <v>1</v>
      </c>
      <c r="E465" s="7">
        <f t="shared" si="23"/>
        <v>31</v>
      </c>
      <c r="F465" s="7">
        <f t="shared" si="24"/>
        <v>3</v>
      </c>
      <c r="G465" s="7" t="s">
        <v>164</v>
      </c>
      <c r="H465" s="11">
        <v>251323000</v>
      </c>
      <c r="I465" s="11">
        <v>1203881488</v>
      </c>
      <c r="J465" s="11">
        <v>1499419985</v>
      </c>
      <c r="K465" s="11">
        <v>923529834</v>
      </c>
      <c r="L465" s="11">
        <v>15500000</v>
      </c>
      <c r="M465" s="11">
        <v>32432892</v>
      </c>
      <c r="N465" s="11">
        <v>3926087199</v>
      </c>
      <c r="O465" s="11">
        <v>260373318</v>
      </c>
      <c r="P465" s="11">
        <v>1088282142</v>
      </c>
      <c r="Q465" s="11">
        <v>509056333</v>
      </c>
      <c r="R465" s="11">
        <v>1938150814</v>
      </c>
      <c r="S465" s="11">
        <v>13784200</v>
      </c>
      <c r="T465" s="11">
        <v>116440392</v>
      </c>
      <c r="U465" s="11">
        <v>3926087199</v>
      </c>
      <c r="V465" s="11">
        <v>-9050318</v>
      </c>
      <c r="W465" s="11">
        <v>115599347</v>
      </c>
      <c r="X465" s="11">
        <v>990363652</v>
      </c>
      <c r="Y465" s="11">
        <v>-1014620980</v>
      </c>
      <c r="Z465" s="11">
        <v>1715800</v>
      </c>
      <c r="AA465" s="11">
        <v>-84007500</v>
      </c>
      <c r="AB465" s="11" t="s">
        <v>12</v>
      </c>
      <c r="AC465" s="11"/>
      <c r="AD465" s="11" t="s">
        <v>52</v>
      </c>
      <c r="AE465" s="11">
        <v>251323000</v>
      </c>
      <c r="AF465" s="11">
        <v>-260373318</v>
      </c>
      <c r="AG465" s="11">
        <v>-9050318</v>
      </c>
      <c r="AH465" s="11">
        <v>1203881488</v>
      </c>
      <c r="AI465" s="11">
        <v>-1088282142</v>
      </c>
      <c r="AJ465" s="11">
        <v>115599347</v>
      </c>
      <c r="AK465" s="11">
        <v>1499419985</v>
      </c>
      <c r="AL465" s="11">
        <v>-509056333</v>
      </c>
      <c r="AM465" s="11">
        <v>990363652</v>
      </c>
      <c r="AN465" s="11">
        <v>923529834</v>
      </c>
      <c r="AO465" s="11">
        <v>-1938150814</v>
      </c>
      <c r="AP465" s="11">
        <v>-1014620980</v>
      </c>
      <c r="AQ465" s="11">
        <v>15500000</v>
      </c>
      <c r="AR465" s="11">
        <v>-13784200</v>
      </c>
      <c r="AS465" s="11">
        <v>1715800</v>
      </c>
      <c r="AT465" s="11">
        <v>32432892</v>
      </c>
      <c r="AU465" s="11">
        <v>-116440392</v>
      </c>
      <c r="AV465" s="11">
        <v>-84007500</v>
      </c>
    </row>
    <row r="466" spans="1:48" x14ac:dyDescent="0.2">
      <c r="A466" s="8">
        <f>DATE(C466,F466,E466)</f>
        <v>40724</v>
      </c>
      <c r="B466" s="7" t="s">
        <v>53</v>
      </c>
      <c r="C466" s="9">
        <v>2011</v>
      </c>
      <c r="D466" s="10">
        <f t="shared" si="22"/>
        <v>2</v>
      </c>
      <c r="E466" s="7">
        <f t="shared" si="23"/>
        <v>30</v>
      </c>
      <c r="F466" s="7">
        <f t="shared" si="24"/>
        <v>6</v>
      </c>
      <c r="G466" s="7" t="s">
        <v>164</v>
      </c>
      <c r="H466" s="11">
        <v>715924338</v>
      </c>
      <c r="I466" s="11">
        <v>1534606496</v>
      </c>
      <c r="J466" s="11">
        <v>2025478661</v>
      </c>
      <c r="K466" s="11">
        <v>1129524757</v>
      </c>
      <c r="L466" s="11">
        <v>38194745</v>
      </c>
      <c r="M466" s="11">
        <v>13644485</v>
      </c>
      <c r="N466" s="11">
        <v>5457373482</v>
      </c>
      <c r="O466" s="11">
        <v>860078000</v>
      </c>
      <c r="P466" s="11">
        <v>2014581652</v>
      </c>
      <c r="Q466" s="11">
        <v>552482643</v>
      </c>
      <c r="R466" s="11">
        <v>1761439150</v>
      </c>
      <c r="S466" s="11" t="s">
        <v>12</v>
      </c>
      <c r="T466" s="11">
        <v>268792038</v>
      </c>
      <c r="U466" s="11">
        <v>5457373482</v>
      </c>
      <c r="V466" s="11">
        <v>-144153662</v>
      </c>
      <c r="W466" s="11">
        <v>-479975156</v>
      </c>
      <c r="X466" s="11">
        <v>1472996018</v>
      </c>
      <c r="Y466" s="11">
        <v>-631914393</v>
      </c>
      <c r="Z466" s="11">
        <v>38194745</v>
      </c>
      <c r="AA466" s="11">
        <v>-255147553</v>
      </c>
      <c r="AB466" s="11" t="s">
        <v>12</v>
      </c>
      <c r="AC466" s="11"/>
      <c r="AD466" s="11" t="s">
        <v>53</v>
      </c>
      <c r="AE466" s="11">
        <v>715924338</v>
      </c>
      <c r="AF466" s="11">
        <v>-860078000</v>
      </c>
      <c r="AG466" s="11">
        <v>-144153662</v>
      </c>
      <c r="AH466" s="11">
        <v>1534606496</v>
      </c>
      <c r="AI466" s="11">
        <v>-2014581652</v>
      </c>
      <c r="AJ466" s="11">
        <v>-479975156</v>
      </c>
      <c r="AK466" s="11">
        <v>2025478661</v>
      </c>
      <c r="AL466" s="11">
        <v>-552482643</v>
      </c>
      <c r="AM466" s="11">
        <v>1472996018</v>
      </c>
      <c r="AN466" s="11">
        <v>1129524757</v>
      </c>
      <c r="AO466" s="11">
        <v>-1761439150</v>
      </c>
      <c r="AP466" s="11">
        <v>-631914393</v>
      </c>
      <c r="AQ466" s="11">
        <v>38194745</v>
      </c>
      <c r="AR466" s="11" t="s">
        <v>113</v>
      </c>
      <c r="AS466" s="11">
        <v>38194745</v>
      </c>
      <c r="AT466" s="11">
        <v>13644485</v>
      </c>
      <c r="AU466" s="11">
        <v>-268792038</v>
      </c>
      <c r="AV466" s="11">
        <v>-255147553</v>
      </c>
    </row>
    <row r="467" spans="1:48" x14ac:dyDescent="0.2">
      <c r="A467" s="8">
        <f>DATE(C467,F467,E467)</f>
        <v>40816</v>
      </c>
      <c r="B467" s="7" t="s">
        <v>54</v>
      </c>
      <c r="C467" s="9">
        <v>2011</v>
      </c>
      <c r="D467" s="10">
        <f t="shared" si="22"/>
        <v>3</v>
      </c>
      <c r="E467" s="7">
        <f t="shared" si="23"/>
        <v>30</v>
      </c>
      <c r="F467" s="7">
        <f t="shared" si="24"/>
        <v>9</v>
      </c>
      <c r="G467" s="7" t="s">
        <v>164</v>
      </c>
      <c r="H467" s="11">
        <v>944695192</v>
      </c>
      <c r="I467" s="11">
        <v>1677334799</v>
      </c>
      <c r="J467" s="11">
        <v>1865840630</v>
      </c>
      <c r="K467" s="11">
        <v>1834921887</v>
      </c>
      <c r="L467" s="11">
        <v>227946275</v>
      </c>
      <c r="M467" s="11">
        <v>16800000</v>
      </c>
      <c r="N467" s="11">
        <v>6567538784</v>
      </c>
      <c r="O467" s="11">
        <v>447680000</v>
      </c>
      <c r="P467" s="11">
        <v>1973556257</v>
      </c>
      <c r="Q467" s="11">
        <v>259072464</v>
      </c>
      <c r="R467" s="11">
        <v>3483621852</v>
      </c>
      <c r="S467" s="11">
        <v>292146275</v>
      </c>
      <c r="T467" s="11">
        <v>111461937</v>
      </c>
      <c r="U467" s="11">
        <v>6567538784</v>
      </c>
      <c r="V467" s="11">
        <v>497015192</v>
      </c>
      <c r="W467" s="11">
        <v>-296221458</v>
      </c>
      <c r="X467" s="11">
        <v>1606768167</v>
      </c>
      <c r="Y467" s="11">
        <v>-1648699964</v>
      </c>
      <c r="Z467" s="11">
        <v>-64200000</v>
      </c>
      <c r="AA467" s="11">
        <v>-94661937</v>
      </c>
      <c r="AB467" s="11" t="s">
        <v>12</v>
      </c>
      <c r="AC467" s="11"/>
      <c r="AD467" s="11" t="s">
        <v>54</v>
      </c>
      <c r="AE467" s="11">
        <v>944695192</v>
      </c>
      <c r="AF467" s="11">
        <v>-447680000</v>
      </c>
      <c r="AG467" s="11">
        <v>497015192</v>
      </c>
      <c r="AH467" s="11">
        <v>1677334799</v>
      </c>
      <c r="AI467" s="11">
        <v>-1973556257</v>
      </c>
      <c r="AJ467" s="11">
        <v>-296221458</v>
      </c>
      <c r="AK467" s="11">
        <v>1865840630</v>
      </c>
      <c r="AL467" s="11">
        <v>-259072464</v>
      </c>
      <c r="AM467" s="11">
        <v>1606768167</v>
      </c>
      <c r="AN467" s="11">
        <v>1834921887</v>
      </c>
      <c r="AO467" s="11">
        <v>-3483621852</v>
      </c>
      <c r="AP467" s="11">
        <v>-1648699964</v>
      </c>
      <c r="AQ467" s="11">
        <v>227946275</v>
      </c>
      <c r="AR467" s="11">
        <v>-292146275</v>
      </c>
      <c r="AS467" s="11">
        <v>-64200000</v>
      </c>
      <c r="AT467" s="11">
        <v>16800000</v>
      </c>
      <c r="AU467" s="11">
        <v>-111461937</v>
      </c>
      <c r="AV467" s="11">
        <v>-94661937</v>
      </c>
    </row>
    <row r="468" spans="1:48" x14ac:dyDescent="0.2">
      <c r="A468" s="8">
        <f>DATE(C468,F468,E468)</f>
        <v>40908</v>
      </c>
      <c r="B468" s="7" t="s">
        <v>55</v>
      </c>
      <c r="C468" s="9">
        <v>2011</v>
      </c>
      <c r="D468" s="10">
        <f t="shared" si="22"/>
        <v>4</v>
      </c>
      <c r="E468" s="7">
        <f t="shared" si="23"/>
        <v>31</v>
      </c>
      <c r="F468" s="7">
        <f t="shared" si="24"/>
        <v>12</v>
      </c>
      <c r="G468" s="7" t="s">
        <v>164</v>
      </c>
      <c r="H468" s="11">
        <v>157096858</v>
      </c>
      <c r="I468" s="11">
        <v>2297046686</v>
      </c>
      <c r="J468" s="11">
        <v>410090333</v>
      </c>
      <c r="K468" s="11">
        <v>1477935753</v>
      </c>
      <c r="L468" s="11">
        <v>44750000</v>
      </c>
      <c r="M468" s="11">
        <v>8190957</v>
      </c>
      <c r="N468" s="11">
        <v>4395110587</v>
      </c>
      <c r="O468" s="11">
        <v>446632250</v>
      </c>
      <c r="P468" s="11">
        <v>2140620950</v>
      </c>
      <c r="Q468" s="11">
        <v>179080111</v>
      </c>
      <c r="R468" s="11">
        <v>1525658443</v>
      </c>
      <c r="S468" s="11" t="s">
        <v>12</v>
      </c>
      <c r="T468" s="11">
        <v>103118833</v>
      </c>
      <c r="U468" s="11">
        <v>4395110587</v>
      </c>
      <c r="V468" s="11">
        <v>-289535392</v>
      </c>
      <c r="W468" s="11">
        <v>156425736</v>
      </c>
      <c r="X468" s="11">
        <v>231010223</v>
      </c>
      <c r="Y468" s="11">
        <v>-47722690</v>
      </c>
      <c r="Z468" s="11">
        <v>44750000</v>
      </c>
      <c r="AA468" s="11">
        <v>-94927876</v>
      </c>
      <c r="AB468" s="11" t="s">
        <v>12</v>
      </c>
      <c r="AC468" s="11"/>
      <c r="AD468" s="11" t="s">
        <v>55</v>
      </c>
      <c r="AE468" s="11">
        <v>157096858</v>
      </c>
      <c r="AF468" s="11">
        <v>-446632250</v>
      </c>
      <c r="AG468" s="11">
        <v>-289535392</v>
      </c>
      <c r="AH468" s="11">
        <v>2297046686</v>
      </c>
      <c r="AI468" s="11">
        <v>-2140620950</v>
      </c>
      <c r="AJ468" s="11">
        <v>156425736</v>
      </c>
      <c r="AK468" s="11">
        <v>410090333</v>
      </c>
      <c r="AL468" s="11">
        <v>-179080111</v>
      </c>
      <c r="AM468" s="11">
        <v>231010223</v>
      </c>
      <c r="AN468" s="11">
        <v>1477935753</v>
      </c>
      <c r="AO468" s="11">
        <v>-1525658443</v>
      </c>
      <c r="AP468" s="11">
        <v>-47722690</v>
      </c>
      <c r="AQ468" s="11">
        <v>44750000</v>
      </c>
      <c r="AR468" s="11" t="s">
        <v>113</v>
      </c>
      <c r="AS468" s="11">
        <v>44750000</v>
      </c>
      <c r="AT468" s="11">
        <v>8190957</v>
      </c>
      <c r="AU468" s="11">
        <v>-103118833</v>
      </c>
      <c r="AV468" s="11">
        <v>-94927876</v>
      </c>
    </row>
    <row r="469" spans="1:48" x14ac:dyDescent="0.2">
      <c r="A469" s="8">
        <f>DATE(C469,F469,E469)</f>
        <v>40999</v>
      </c>
      <c r="B469" s="7" t="s">
        <v>56</v>
      </c>
      <c r="C469" s="9">
        <v>2012</v>
      </c>
      <c r="D469" s="10">
        <f t="shared" si="22"/>
        <v>1</v>
      </c>
      <c r="E469" s="7">
        <f t="shared" si="23"/>
        <v>31</v>
      </c>
      <c r="F469" s="7">
        <f t="shared" si="24"/>
        <v>3</v>
      </c>
      <c r="G469" s="7" t="s">
        <v>164</v>
      </c>
      <c r="H469" s="11">
        <v>307330667</v>
      </c>
      <c r="I469" s="11">
        <v>1246072913</v>
      </c>
      <c r="J469" s="11">
        <v>434984973</v>
      </c>
      <c r="K469" s="11">
        <v>1576268358</v>
      </c>
      <c r="L469" s="11">
        <v>14194500</v>
      </c>
      <c r="M469" s="11">
        <v>23800000</v>
      </c>
      <c r="N469" s="11">
        <v>3602651410</v>
      </c>
      <c r="O469" s="11">
        <v>736231243</v>
      </c>
      <c r="P469" s="11">
        <v>720277934</v>
      </c>
      <c r="Q469" s="11">
        <v>718455847</v>
      </c>
      <c r="R469" s="11">
        <v>1305552959</v>
      </c>
      <c r="S469" s="11">
        <v>35169500</v>
      </c>
      <c r="T469" s="11">
        <v>86963927</v>
      </c>
      <c r="U469" s="11">
        <v>3602651410</v>
      </c>
      <c r="V469" s="11">
        <v>-428900576</v>
      </c>
      <c r="W469" s="11">
        <v>525794979</v>
      </c>
      <c r="X469" s="11">
        <v>-283470875</v>
      </c>
      <c r="Y469" s="11">
        <v>270715399</v>
      </c>
      <c r="Z469" s="11">
        <v>-20975000</v>
      </c>
      <c r="AA469" s="11">
        <v>-63163927</v>
      </c>
      <c r="AB469" s="11" t="s">
        <v>12</v>
      </c>
      <c r="AC469" s="11"/>
      <c r="AD469" s="11" t="s">
        <v>56</v>
      </c>
      <c r="AE469" s="11">
        <v>307330667</v>
      </c>
      <c r="AF469" s="11">
        <v>-736231243</v>
      </c>
      <c r="AG469" s="11">
        <v>-428900576</v>
      </c>
      <c r="AH469" s="11">
        <v>1246072913</v>
      </c>
      <c r="AI469" s="11">
        <v>-720277934</v>
      </c>
      <c r="AJ469" s="11">
        <v>525794979</v>
      </c>
      <c r="AK469" s="11">
        <v>434984973</v>
      </c>
      <c r="AL469" s="11">
        <v>-718455847</v>
      </c>
      <c r="AM469" s="11">
        <v>-283470875</v>
      </c>
      <c r="AN469" s="11">
        <v>1576268358</v>
      </c>
      <c r="AO469" s="11">
        <v>-1305552959</v>
      </c>
      <c r="AP469" s="11">
        <v>270715399</v>
      </c>
      <c r="AQ469" s="11">
        <v>14194500</v>
      </c>
      <c r="AR469" s="11">
        <v>-35169500</v>
      </c>
      <c r="AS469" s="11">
        <v>-20975000</v>
      </c>
      <c r="AT469" s="11">
        <v>23800000</v>
      </c>
      <c r="AU469" s="11">
        <v>-86963927</v>
      </c>
      <c r="AV469" s="11">
        <v>-63163927</v>
      </c>
    </row>
    <row r="470" spans="1:48" x14ac:dyDescent="0.2">
      <c r="A470" s="8">
        <f>DATE(C470,F470,E470)</f>
        <v>41090</v>
      </c>
      <c r="B470" s="7" t="s">
        <v>57</v>
      </c>
      <c r="C470" s="9">
        <v>2012</v>
      </c>
      <c r="D470" s="10">
        <f t="shared" si="22"/>
        <v>2</v>
      </c>
      <c r="E470" s="7">
        <f t="shared" si="23"/>
        <v>30</v>
      </c>
      <c r="F470" s="7">
        <f t="shared" si="24"/>
        <v>6</v>
      </c>
      <c r="G470" s="7" t="s">
        <v>164</v>
      </c>
      <c r="H470" s="11">
        <v>324896650</v>
      </c>
      <c r="I470" s="11">
        <v>1816659876</v>
      </c>
      <c r="J470" s="11">
        <v>593909209</v>
      </c>
      <c r="K470" s="11">
        <v>1335435702</v>
      </c>
      <c r="L470" s="11">
        <v>30671500</v>
      </c>
      <c r="M470" s="11">
        <v>6615636</v>
      </c>
      <c r="N470" s="11">
        <v>4108188573</v>
      </c>
      <c r="O470" s="11">
        <v>104941952</v>
      </c>
      <c r="P470" s="11">
        <v>987592394</v>
      </c>
      <c r="Q470" s="11">
        <v>1063099962</v>
      </c>
      <c r="R470" s="11">
        <v>1726856138</v>
      </c>
      <c r="S470" s="11">
        <v>117490000</v>
      </c>
      <c r="T470" s="11">
        <v>108208127</v>
      </c>
      <c r="U470" s="11">
        <v>4108188573</v>
      </c>
      <c r="V470" s="11">
        <v>219954698</v>
      </c>
      <c r="W470" s="11">
        <v>829067482</v>
      </c>
      <c r="X470" s="11">
        <v>-469190753</v>
      </c>
      <c r="Y470" s="11">
        <v>-391420435</v>
      </c>
      <c r="Z470" s="11">
        <v>-86818500</v>
      </c>
      <c r="AA470" s="11">
        <v>-101592491</v>
      </c>
      <c r="AB470" s="11" t="s">
        <v>12</v>
      </c>
      <c r="AC470" s="11"/>
      <c r="AD470" s="11" t="s">
        <v>57</v>
      </c>
      <c r="AE470" s="11">
        <v>324896650</v>
      </c>
      <c r="AF470" s="11">
        <v>-104941952</v>
      </c>
      <c r="AG470" s="11">
        <v>219954698</v>
      </c>
      <c r="AH470" s="11">
        <v>1816659876</v>
      </c>
      <c r="AI470" s="11">
        <v>-987592394</v>
      </c>
      <c r="AJ470" s="11">
        <v>829067482</v>
      </c>
      <c r="AK470" s="11">
        <v>593909209</v>
      </c>
      <c r="AL470" s="11">
        <v>-1063099962</v>
      </c>
      <c r="AM470" s="11">
        <v>-469190753</v>
      </c>
      <c r="AN470" s="11">
        <v>1335435702</v>
      </c>
      <c r="AO470" s="11">
        <v>-1726856138</v>
      </c>
      <c r="AP470" s="11">
        <v>-391420435</v>
      </c>
      <c r="AQ470" s="11">
        <v>30671500</v>
      </c>
      <c r="AR470" s="11">
        <v>-117490000</v>
      </c>
      <c r="AS470" s="11">
        <v>-86818500</v>
      </c>
      <c r="AT470" s="11">
        <v>6615636</v>
      </c>
      <c r="AU470" s="11">
        <v>-108208127</v>
      </c>
      <c r="AV470" s="11">
        <v>-101592491</v>
      </c>
    </row>
    <row r="471" spans="1:48" x14ac:dyDescent="0.2">
      <c r="A471" s="8">
        <f>DATE(C471,F471,E471)</f>
        <v>41182</v>
      </c>
      <c r="B471" s="7" t="s">
        <v>58</v>
      </c>
      <c r="C471" s="9">
        <v>2012</v>
      </c>
      <c r="D471" s="10">
        <f t="shared" si="22"/>
        <v>3</v>
      </c>
      <c r="E471" s="7">
        <f t="shared" si="23"/>
        <v>30</v>
      </c>
      <c r="F471" s="7">
        <f t="shared" si="24"/>
        <v>9</v>
      </c>
      <c r="G471" s="7" t="s">
        <v>164</v>
      </c>
      <c r="H471" s="11">
        <v>604518364</v>
      </c>
      <c r="I471" s="11">
        <v>1650250278</v>
      </c>
      <c r="J471" s="11">
        <v>1425737157</v>
      </c>
      <c r="K471" s="11">
        <v>1292754095</v>
      </c>
      <c r="L471" s="11">
        <v>8136000</v>
      </c>
      <c r="M471" s="11">
        <v>59925000</v>
      </c>
      <c r="N471" s="11">
        <v>5041320894</v>
      </c>
      <c r="O471" s="11">
        <v>572283256</v>
      </c>
      <c r="P471" s="11">
        <v>1216333517</v>
      </c>
      <c r="Q471" s="11">
        <v>520015000</v>
      </c>
      <c r="R471" s="11">
        <v>2397998395</v>
      </c>
      <c r="S471" s="11">
        <v>84100000</v>
      </c>
      <c r="T471" s="11">
        <v>250590725</v>
      </c>
      <c r="U471" s="11">
        <v>5041320894</v>
      </c>
      <c r="V471" s="11">
        <v>32235108</v>
      </c>
      <c r="W471" s="11">
        <v>433916760</v>
      </c>
      <c r="X471" s="11">
        <v>905722157</v>
      </c>
      <c r="Y471" s="11">
        <v>-1105244300</v>
      </c>
      <c r="Z471" s="11">
        <v>-75964000</v>
      </c>
      <c r="AA471" s="11">
        <v>-190665725</v>
      </c>
      <c r="AB471" s="11" t="s">
        <v>12</v>
      </c>
      <c r="AC471" s="11"/>
      <c r="AD471" s="11" t="s">
        <v>58</v>
      </c>
      <c r="AE471" s="11">
        <v>604518364</v>
      </c>
      <c r="AF471" s="11">
        <v>-572283256</v>
      </c>
      <c r="AG471" s="11">
        <v>32235108</v>
      </c>
      <c r="AH471" s="11">
        <v>1650250278</v>
      </c>
      <c r="AI471" s="11">
        <v>-1216333517</v>
      </c>
      <c r="AJ471" s="11">
        <v>433916760</v>
      </c>
      <c r="AK471" s="11">
        <v>1425737157</v>
      </c>
      <c r="AL471" s="11">
        <v>-520015000</v>
      </c>
      <c r="AM471" s="11">
        <v>905722157</v>
      </c>
      <c r="AN471" s="11">
        <v>1292754095</v>
      </c>
      <c r="AO471" s="11">
        <v>-2397998395</v>
      </c>
      <c r="AP471" s="11">
        <v>-1105244300</v>
      </c>
      <c r="AQ471" s="11">
        <v>8136000</v>
      </c>
      <c r="AR471" s="11">
        <v>-84100000</v>
      </c>
      <c r="AS471" s="11">
        <v>-75964000</v>
      </c>
      <c r="AT471" s="11">
        <v>59925000</v>
      </c>
      <c r="AU471" s="11">
        <v>-250590725</v>
      </c>
      <c r="AV471" s="11">
        <v>-190665725</v>
      </c>
    </row>
    <row r="472" spans="1:48" x14ac:dyDescent="0.2">
      <c r="A472" s="8">
        <f>DATE(C472,F472,E472)</f>
        <v>41274</v>
      </c>
      <c r="B472" s="7" t="s">
        <v>59</v>
      </c>
      <c r="C472" s="9">
        <v>2012</v>
      </c>
      <c r="D472" s="10">
        <f t="shared" si="22"/>
        <v>4</v>
      </c>
      <c r="E472" s="7">
        <f t="shared" si="23"/>
        <v>31</v>
      </c>
      <c r="F472" s="7">
        <f t="shared" si="24"/>
        <v>12</v>
      </c>
      <c r="G472" s="7" t="s">
        <v>164</v>
      </c>
      <c r="H472" s="11">
        <v>1068984836</v>
      </c>
      <c r="I472" s="11">
        <v>2993259098</v>
      </c>
      <c r="J472" s="11">
        <v>811962417</v>
      </c>
      <c r="K472" s="11">
        <v>2351319430</v>
      </c>
      <c r="L472" s="11">
        <v>96725155</v>
      </c>
      <c r="M472" s="11">
        <v>26200000</v>
      </c>
      <c r="N472" s="11">
        <v>7348450936</v>
      </c>
      <c r="O472" s="11">
        <v>2207088162</v>
      </c>
      <c r="P472" s="11">
        <v>1490485564</v>
      </c>
      <c r="Q472" s="11">
        <v>855046357</v>
      </c>
      <c r="R472" s="11">
        <v>2485515989</v>
      </c>
      <c r="S472" s="11">
        <v>123204100</v>
      </c>
      <c r="T472" s="11">
        <v>187110764</v>
      </c>
      <c r="U472" s="11">
        <v>7348450936</v>
      </c>
      <c r="V472" s="11">
        <v>-1138103326</v>
      </c>
      <c r="W472" s="11">
        <v>1502773533</v>
      </c>
      <c r="X472" s="11">
        <v>-43083940</v>
      </c>
      <c r="Y472" s="11">
        <v>-134196559</v>
      </c>
      <c r="Z472" s="11">
        <v>-26478945</v>
      </c>
      <c r="AA472" s="11">
        <v>-160910764</v>
      </c>
      <c r="AB472" s="11" t="s">
        <v>12</v>
      </c>
      <c r="AC472" s="11"/>
      <c r="AD472" s="11" t="s">
        <v>59</v>
      </c>
      <c r="AE472" s="11">
        <v>1068984836</v>
      </c>
      <c r="AF472" s="11">
        <v>-2207088162</v>
      </c>
      <c r="AG472" s="11">
        <v>-1138103326</v>
      </c>
      <c r="AH472" s="11">
        <v>2993259098</v>
      </c>
      <c r="AI472" s="11">
        <v>-1490485564</v>
      </c>
      <c r="AJ472" s="11">
        <v>1502773533</v>
      </c>
      <c r="AK472" s="11">
        <v>811962417</v>
      </c>
      <c r="AL472" s="11">
        <v>-855046357</v>
      </c>
      <c r="AM472" s="11">
        <v>-43083940</v>
      </c>
      <c r="AN472" s="11">
        <v>2351319430</v>
      </c>
      <c r="AO472" s="11">
        <v>-2485515989</v>
      </c>
      <c r="AP472" s="11">
        <v>-134196559</v>
      </c>
      <c r="AQ472" s="11">
        <v>96725155</v>
      </c>
      <c r="AR472" s="11">
        <v>-123204100</v>
      </c>
      <c r="AS472" s="11">
        <v>-26478945</v>
      </c>
      <c r="AT472" s="11">
        <v>26200000</v>
      </c>
      <c r="AU472" s="11">
        <v>-187110764</v>
      </c>
      <c r="AV472" s="11">
        <v>-160910764</v>
      </c>
    </row>
    <row r="473" spans="1:48" x14ac:dyDescent="0.2">
      <c r="A473" s="8">
        <f>DATE(C473,F473,E473)</f>
        <v>41364</v>
      </c>
      <c r="B473" s="7" t="s">
        <v>60</v>
      </c>
      <c r="C473" s="9">
        <v>2013</v>
      </c>
      <c r="D473" s="10">
        <f t="shared" si="22"/>
        <v>1</v>
      </c>
      <c r="E473" s="7">
        <f t="shared" si="23"/>
        <v>31</v>
      </c>
      <c r="F473" s="7">
        <f t="shared" si="24"/>
        <v>3</v>
      </c>
      <c r="G473" s="7" t="s">
        <v>164</v>
      </c>
      <c r="H473" s="11">
        <v>2012476452</v>
      </c>
      <c r="I473" s="11">
        <v>843817039</v>
      </c>
      <c r="J473" s="11">
        <v>899336353</v>
      </c>
      <c r="K473" s="11">
        <v>1995760564</v>
      </c>
      <c r="L473" s="11">
        <v>21012397</v>
      </c>
      <c r="M473" s="11">
        <v>46157846</v>
      </c>
      <c r="N473" s="11">
        <v>5818560652</v>
      </c>
      <c r="O473" s="11">
        <v>421555000</v>
      </c>
      <c r="P473" s="11">
        <v>2554680050</v>
      </c>
      <c r="Q473" s="11">
        <v>629070433</v>
      </c>
      <c r="R473" s="11">
        <v>1989662294</v>
      </c>
      <c r="S473" s="11">
        <v>16723373</v>
      </c>
      <c r="T473" s="11">
        <v>206869501</v>
      </c>
      <c r="U473" s="11">
        <v>5818560652</v>
      </c>
      <c r="V473" s="11">
        <v>1590921452</v>
      </c>
      <c r="W473" s="11">
        <v>-1710863011</v>
      </c>
      <c r="X473" s="11">
        <v>270265920</v>
      </c>
      <c r="Y473" s="11">
        <v>6098270</v>
      </c>
      <c r="Z473" s="11">
        <v>4289023</v>
      </c>
      <c r="AA473" s="11">
        <v>-160711655</v>
      </c>
      <c r="AB473" s="11" t="s">
        <v>12</v>
      </c>
      <c r="AC473" s="11"/>
      <c r="AD473" s="11" t="s">
        <v>60</v>
      </c>
      <c r="AE473" s="11">
        <v>2012476452</v>
      </c>
      <c r="AF473" s="11">
        <v>-421555000</v>
      </c>
      <c r="AG473" s="11">
        <v>1590921452</v>
      </c>
      <c r="AH473" s="11">
        <v>843817039</v>
      </c>
      <c r="AI473" s="11">
        <v>-2554680050</v>
      </c>
      <c r="AJ473" s="11">
        <v>-1710863011</v>
      </c>
      <c r="AK473" s="11">
        <v>899336353</v>
      </c>
      <c r="AL473" s="11">
        <v>-629070433</v>
      </c>
      <c r="AM473" s="11">
        <v>270265920</v>
      </c>
      <c r="AN473" s="11">
        <v>1995760564</v>
      </c>
      <c r="AO473" s="11">
        <v>-1989662294</v>
      </c>
      <c r="AP473" s="11">
        <v>6098270</v>
      </c>
      <c r="AQ473" s="11">
        <v>21012397</v>
      </c>
      <c r="AR473" s="11">
        <v>-16723373</v>
      </c>
      <c r="AS473" s="11">
        <v>4289023</v>
      </c>
      <c r="AT473" s="11">
        <v>46157846</v>
      </c>
      <c r="AU473" s="11">
        <v>-206869501</v>
      </c>
      <c r="AV473" s="11">
        <v>-160711655</v>
      </c>
    </row>
    <row r="474" spans="1:48" x14ac:dyDescent="0.2">
      <c r="A474" s="8">
        <f>DATE(C474,F474,E474)</f>
        <v>41455</v>
      </c>
      <c r="B474" s="7" t="s">
        <v>61</v>
      </c>
      <c r="C474" s="9">
        <v>2013</v>
      </c>
      <c r="D474" s="10">
        <f t="shared" si="22"/>
        <v>2</v>
      </c>
      <c r="E474" s="7">
        <f t="shared" si="23"/>
        <v>30</v>
      </c>
      <c r="F474" s="7">
        <f t="shared" si="24"/>
        <v>6</v>
      </c>
      <c r="G474" s="7" t="s">
        <v>164</v>
      </c>
      <c r="H474" s="11">
        <v>43175000</v>
      </c>
      <c r="I474" s="11">
        <v>3208655835</v>
      </c>
      <c r="J474" s="11">
        <v>1596827565</v>
      </c>
      <c r="K474" s="11">
        <v>1665410303</v>
      </c>
      <c r="L474" s="11">
        <v>74294750</v>
      </c>
      <c r="M474" s="11">
        <v>70655186</v>
      </c>
      <c r="N474" s="11">
        <v>6659018639</v>
      </c>
      <c r="O474" s="11">
        <v>1063248750</v>
      </c>
      <c r="P474" s="11">
        <v>1412626321</v>
      </c>
      <c r="Q474" s="11">
        <v>535414050</v>
      </c>
      <c r="R474" s="11">
        <v>3438908925</v>
      </c>
      <c r="S474" s="11">
        <v>25990000</v>
      </c>
      <c r="T474" s="11">
        <v>182830593</v>
      </c>
      <c r="U474" s="11">
        <v>6659018639</v>
      </c>
      <c r="V474" s="11">
        <v>-1020073750</v>
      </c>
      <c r="W474" s="11">
        <v>1796029514</v>
      </c>
      <c r="X474" s="11">
        <v>1061413514</v>
      </c>
      <c r="Y474" s="11">
        <v>-1773498621</v>
      </c>
      <c r="Z474" s="11">
        <v>48304750</v>
      </c>
      <c r="AA474" s="11">
        <v>-112175407</v>
      </c>
      <c r="AB474" s="11" t="s">
        <v>12</v>
      </c>
      <c r="AC474" s="11"/>
      <c r="AD474" s="11" t="s">
        <v>61</v>
      </c>
      <c r="AE474" s="11">
        <v>43175000</v>
      </c>
      <c r="AF474" s="11">
        <v>-1063248750</v>
      </c>
      <c r="AG474" s="11">
        <v>-1020073750</v>
      </c>
      <c r="AH474" s="11">
        <v>3208655835</v>
      </c>
      <c r="AI474" s="11">
        <v>-1412626321</v>
      </c>
      <c r="AJ474" s="11">
        <v>1796029514</v>
      </c>
      <c r="AK474" s="11">
        <v>1596827565</v>
      </c>
      <c r="AL474" s="11">
        <v>-535414050</v>
      </c>
      <c r="AM474" s="11">
        <v>1061413514</v>
      </c>
      <c r="AN474" s="11">
        <v>1665410303</v>
      </c>
      <c r="AO474" s="11">
        <v>-3438908925</v>
      </c>
      <c r="AP474" s="11">
        <v>-1773498621</v>
      </c>
      <c r="AQ474" s="11">
        <v>74294750</v>
      </c>
      <c r="AR474" s="11">
        <v>-25990000</v>
      </c>
      <c r="AS474" s="11">
        <v>48304750</v>
      </c>
      <c r="AT474" s="11">
        <v>70655186</v>
      </c>
      <c r="AU474" s="11">
        <v>-182830593</v>
      </c>
      <c r="AV474" s="11">
        <v>-112175407</v>
      </c>
    </row>
    <row r="475" spans="1:48" x14ac:dyDescent="0.2">
      <c r="A475" s="8">
        <f>DATE(C475,F475,E475)</f>
        <v>41547</v>
      </c>
      <c r="B475" s="7" t="s">
        <v>62</v>
      </c>
      <c r="C475" s="9">
        <v>2013</v>
      </c>
      <c r="D475" s="10">
        <f t="shared" si="22"/>
        <v>3</v>
      </c>
      <c r="E475" s="7">
        <f t="shared" si="23"/>
        <v>30</v>
      </c>
      <c r="F475" s="7">
        <f t="shared" si="24"/>
        <v>9</v>
      </c>
      <c r="G475" s="7" t="s">
        <v>164</v>
      </c>
      <c r="H475" s="11">
        <v>523387400</v>
      </c>
      <c r="I475" s="11">
        <v>1110402339</v>
      </c>
      <c r="J475" s="11">
        <v>1202534854</v>
      </c>
      <c r="K475" s="11">
        <v>3666198108</v>
      </c>
      <c r="L475" s="11">
        <v>63498227</v>
      </c>
      <c r="M475" s="11">
        <v>35250000</v>
      </c>
      <c r="N475" s="11">
        <v>6601270927</v>
      </c>
      <c r="O475" s="11">
        <v>1111523000</v>
      </c>
      <c r="P475" s="11">
        <v>2669678967</v>
      </c>
      <c r="Q475" s="11">
        <v>587104227</v>
      </c>
      <c r="R475" s="11">
        <v>1908988783</v>
      </c>
      <c r="S475" s="11">
        <v>45200000</v>
      </c>
      <c r="T475" s="11">
        <v>278775950</v>
      </c>
      <c r="U475" s="11">
        <v>6601270927</v>
      </c>
      <c r="V475" s="11">
        <v>-588135600</v>
      </c>
      <c r="W475" s="11">
        <v>-1559276628</v>
      </c>
      <c r="X475" s="11">
        <v>615430627</v>
      </c>
      <c r="Y475" s="11">
        <v>1757209324</v>
      </c>
      <c r="Z475" s="11">
        <v>18298227</v>
      </c>
      <c r="AA475" s="11">
        <v>-243525950</v>
      </c>
      <c r="AB475" s="11" t="s">
        <v>12</v>
      </c>
      <c r="AC475" s="11"/>
      <c r="AD475" s="11" t="s">
        <v>62</v>
      </c>
      <c r="AE475" s="11">
        <v>523387400</v>
      </c>
      <c r="AF475" s="11">
        <v>-1111523000</v>
      </c>
      <c r="AG475" s="11">
        <v>-588135600</v>
      </c>
      <c r="AH475" s="11">
        <v>1110402339</v>
      </c>
      <c r="AI475" s="11">
        <v>-2669678967</v>
      </c>
      <c r="AJ475" s="11">
        <v>-1559276628</v>
      </c>
      <c r="AK475" s="11">
        <v>1202534854</v>
      </c>
      <c r="AL475" s="11">
        <v>-587104227</v>
      </c>
      <c r="AM475" s="11">
        <v>615430627</v>
      </c>
      <c r="AN475" s="11">
        <v>3666198108</v>
      </c>
      <c r="AO475" s="11">
        <v>-1908988783</v>
      </c>
      <c r="AP475" s="11">
        <v>1757209324</v>
      </c>
      <c r="AQ475" s="11">
        <v>63498227</v>
      </c>
      <c r="AR475" s="11">
        <v>-45200000</v>
      </c>
      <c r="AS475" s="11">
        <v>18298227</v>
      </c>
      <c r="AT475" s="11">
        <v>35250000</v>
      </c>
      <c r="AU475" s="11">
        <v>-278775950</v>
      </c>
      <c r="AV475" s="11">
        <v>-243525950</v>
      </c>
    </row>
    <row r="476" spans="1:48" x14ac:dyDescent="0.2">
      <c r="A476" s="8">
        <f>DATE(C476,F476,E476)</f>
        <v>41639</v>
      </c>
      <c r="B476" s="7" t="s">
        <v>63</v>
      </c>
      <c r="C476" s="9">
        <v>2013</v>
      </c>
      <c r="D476" s="10">
        <f t="shared" si="22"/>
        <v>4</v>
      </c>
      <c r="E476" s="7">
        <f t="shared" si="23"/>
        <v>31</v>
      </c>
      <c r="F476" s="7">
        <f t="shared" si="24"/>
        <v>12</v>
      </c>
      <c r="G476" s="7" t="s">
        <v>164</v>
      </c>
      <c r="H476" s="11">
        <v>1044685789</v>
      </c>
      <c r="I476" s="11">
        <v>2238333338</v>
      </c>
      <c r="J476" s="11">
        <v>824608510</v>
      </c>
      <c r="K476" s="11">
        <v>4221574683</v>
      </c>
      <c r="L476" s="11">
        <v>25995000</v>
      </c>
      <c r="M476" s="11">
        <v>44400000</v>
      </c>
      <c r="N476" s="11">
        <v>8399597321</v>
      </c>
      <c r="O476" s="11">
        <v>950833355</v>
      </c>
      <c r="P476" s="11">
        <v>2293062484</v>
      </c>
      <c r="Q476" s="11">
        <v>943085367</v>
      </c>
      <c r="R476" s="11">
        <v>3733362051</v>
      </c>
      <c r="S476" s="11">
        <v>146900000</v>
      </c>
      <c r="T476" s="11">
        <v>332354064</v>
      </c>
      <c r="U476" s="11">
        <v>8399597321</v>
      </c>
      <c r="V476" s="11">
        <v>93852434</v>
      </c>
      <c r="W476" s="11">
        <v>-54729146</v>
      </c>
      <c r="X476" s="11">
        <v>-118476857</v>
      </c>
      <c r="Y476" s="11">
        <v>488212633</v>
      </c>
      <c r="Z476" s="11">
        <v>-120905000</v>
      </c>
      <c r="AA476" s="11">
        <v>-287954064</v>
      </c>
      <c r="AB476" s="11" t="s">
        <v>12</v>
      </c>
      <c r="AC476" s="11"/>
      <c r="AD476" s="11" t="s">
        <v>63</v>
      </c>
      <c r="AE476" s="11">
        <v>1044685789</v>
      </c>
      <c r="AF476" s="11">
        <v>-950833355</v>
      </c>
      <c r="AG476" s="11">
        <v>93852434</v>
      </c>
      <c r="AH476" s="11">
        <v>2238333338</v>
      </c>
      <c r="AI476" s="11">
        <v>-2293062484</v>
      </c>
      <c r="AJ476" s="11">
        <v>-54729146</v>
      </c>
      <c r="AK476" s="11">
        <v>824608510</v>
      </c>
      <c r="AL476" s="11">
        <v>-943085367</v>
      </c>
      <c r="AM476" s="11">
        <v>-118476857</v>
      </c>
      <c r="AN476" s="11">
        <v>4221574683</v>
      </c>
      <c r="AO476" s="11">
        <v>-3733362051</v>
      </c>
      <c r="AP476" s="11">
        <v>488212633</v>
      </c>
      <c r="AQ476" s="11">
        <v>25995000</v>
      </c>
      <c r="AR476" s="11">
        <v>-146900000</v>
      </c>
      <c r="AS476" s="11">
        <v>-120905000</v>
      </c>
      <c r="AT476" s="11">
        <v>44400000</v>
      </c>
      <c r="AU476" s="11">
        <v>-332354064</v>
      </c>
      <c r="AV476" s="11">
        <v>-287954064</v>
      </c>
    </row>
    <row r="477" spans="1:48" x14ac:dyDescent="0.2">
      <c r="A477" s="8">
        <f>DATE(C477,F477,E477)</f>
        <v>41729</v>
      </c>
      <c r="B477" s="7" t="s">
        <v>64</v>
      </c>
      <c r="C477" s="9">
        <v>2014</v>
      </c>
      <c r="D477" s="10">
        <f t="shared" si="22"/>
        <v>1</v>
      </c>
      <c r="E477" s="7">
        <f t="shared" si="23"/>
        <v>31</v>
      </c>
      <c r="F477" s="7">
        <f t="shared" si="24"/>
        <v>3</v>
      </c>
      <c r="G477" s="7" t="s">
        <v>164</v>
      </c>
      <c r="H477" s="11">
        <v>2833459490</v>
      </c>
      <c r="I477" s="11">
        <v>1860385848</v>
      </c>
      <c r="J477" s="11">
        <v>879173982</v>
      </c>
      <c r="K477" s="11">
        <v>2038174320</v>
      </c>
      <c r="L477" s="11">
        <v>12600000</v>
      </c>
      <c r="M477" s="11">
        <v>91826976</v>
      </c>
      <c r="N477" s="11">
        <v>7715620615</v>
      </c>
      <c r="O477" s="11">
        <v>789591819</v>
      </c>
      <c r="P477" s="11">
        <v>2968496039</v>
      </c>
      <c r="Q477" s="11">
        <v>1222276911</v>
      </c>
      <c r="R477" s="11">
        <v>2315060789</v>
      </c>
      <c r="S477" s="11">
        <v>25200000</v>
      </c>
      <c r="T477" s="11">
        <v>394995058</v>
      </c>
      <c r="U477" s="11">
        <v>7715620615</v>
      </c>
      <c r="V477" s="11">
        <v>2043867671</v>
      </c>
      <c r="W477" s="11">
        <v>-1108110191</v>
      </c>
      <c r="X477" s="11">
        <v>-343102929</v>
      </c>
      <c r="Y477" s="11">
        <v>-276886469</v>
      </c>
      <c r="Z477" s="11">
        <v>-12600000</v>
      </c>
      <c r="AA477" s="11">
        <v>-303168082</v>
      </c>
      <c r="AB477" s="11" t="s">
        <v>12</v>
      </c>
      <c r="AC477" s="11"/>
      <c r="AD477" s="11" t="s">
        <v>64</v>
      </c>
      <c r="AE477" s="11">
        <v>2833459490</v>
      </c>
      <c r="AF477" s="11">
        <v>-789591819</v>
      </c>
      <c r="AG477" s="11">
        <v>2043867671</v>
      </c>
      <c r="AH477" s="11">
        <v>1860385848</v>
      </c>
      <c r="AI477" s="11">
        <v>-2968496039</v>
      </c>
      <c r="AJ477" s="11">
        <v>-1108110191</v>
      </c>
      <c r="AK477" s="11">
        <v>879173982</v>
      </c>
      <c r="AL477" s="11">
        <v>-1222276911</v>
      </c>
      <c r="AM477" s="11">
        <v>-343102929</v>
      </c>
      <c r="AN477" s="11">
        <v>2038174320</v>
      </c>
      <c r="AO477" s="11">
        <v>-2315060789</v>
      </c>
      <c r="AP477" s="11">
        <v>-276886469</v>
      </c>
      <c r="AQ477" s="11">
        <v>12600000</v>
      </c>
      <c r="AR477" s="11">
        <v>-25200000</v>
      </c>
      <c r="AS477" s="11">
        <v>-12600000</v>
      </c>
      <c r="AT477" s="11">
        <v>91826976</v>
      </c>
      <c r="AU477" s="11">
        <v>-394995058</v>
      </c>
      <c r="AV477" s="11">
        <v>-303168082</v>
      </c>
    </row>
    <row r="478" spans="1:48" x14ac:dyDescent="0.2">
      <c r="A478" s="8">
        <f>DATE(C478,F478,E478)</f>
        <v>41820</v>
      </c>
      <c r="B478" s="7" t="s">
        <v>65</v>
      </c>
      <c r="C478" s="9">
        <v>2014</v>
      </c>
      <c r="D478" s="10">
        <f t="shared" si="22"/>
        <v>2</v>
      </c>
      <c r="E478" s="7">
        <f t="shared" si="23"/>
        <v>30</v>
      </c>
      <c r="F478" s="7">
        <f t="shared" si="24"/>
        <v>6</v>
      </c>
      <c r="G478" s="7" t="s">
        <v>164</v>
      </c>
      <c r="H478" s="11">
        <v>1663189086</v>
      </c>
      <c r="I478" s="11">
        <v>1391414356</v>
      </c>
      <c r="J478" s="11">
        <v>2920432000</v>
      </c>
      <c r="K478" s="11">
        <v>2476854646</v>
      </c>
      <c r="L478" s="11">
        <v>6406000</v>
      </c>
      <c r="M478" s="11">
        <v>55446250</v>
      </c>
      <c r="N478" s="11">
        <v>8513742338</v>
      </c>
      <c r="O478" s="11">
        <v>513349955</v>
      </c>
      <c r="P478" s="11">
        <v>5070704513</v>
      </c>
      <c r="Q478" s="11">
        <v>209327502</v>
      </c>
      <c r="R478" s="11">
        <v>2576713116</v>
      </c>
      <c r="S478" s="11">
        <v>53200000</v>
      </c>
      <c r="T478" s="11">
        <v>90447252</v>
      </c>
      <c r="U478" s="11">
        <v>8513742338</v>
      </c>
      <c r="V478" s="11">
        <v>1149839131</v>
      </c>
      <c r="W478" s="11">
        <v>-3679290157</v>
      </c>
      <c r="X478" s="11">
        <v>2711104498</v>
      </c>
      <c r="Y478" s="11">
        <v>-99858470</v>
      </c>
      <c r="Z478" s="11">
        <v>-46794000</v>
      </c>
      <c r="AA478" s="11">
        <v>-35001002</v>
      </c>
      <c r="AB478" s="11" t="s">
        <v>12</v>
      </c>
      <c r="AC478" s="11"/>
      <c r="AD478" s="11" t="s">
        <v>65</v>
      </c>
      <c r="AE478" s="11">
        <v>1663189086</v>
      </c>
      <c r="AF478" s="11">
        <v>-513349955</v>
      </c>
      <c r="AG478" s="11">
        <v>1149839131</v>
      </c>
      <c r="AH478" s="11">
        <v>1391414356</v>
      </c>
      <c r="AI478" s="11">
        <v>-5070704513</v>
      </c>
      <c r="AJ478" s="11">
        <v>-3679290157</v>
      </c>
      <c r="AK478" s="11">
        <v>2920432000</v>
      </c>
      <c r="AL478" s="11">
        <v>-209327502</v>
      </c>
      <c r="AM478" s="11">
        <v>2711104498</v>
      </c>
      <c r="AN478" s="11">
        <v>2476854646</v>
      </c>
      <c r="AO478" s="11">
        <v>-2576713116</v>
      </c>
      <c r="AP478" s="11">
        <v>-99858470</v>
      </c>
      <c r="AQ478" s="11">
        <v>6406000</v>
      </c>
      <c r="AR478" s="11">
        <v>-53200000</v>
      </c>
      <c r="AS478" s="11">
        <v>-46794000</v>
      </c>
      <c r="AT478" s="11">
        <v>55446250</v>
      </c>
      <c r="AU478" s="11">
        <v>-90447252</v>
      </c>
      <c r="AV478" s="11">
        <v>-35001002</v>
      </c>
    </row>
    <row r="479" spans="1:48" x14ac:dyDescent="0.2">
      <c r="A479" s="8">
        <f>DATE(C479,F479,E479)</f>
        <v>41912</v>
      </c>
      <c r="B479" s="7" t="s">
        <v>66</v>
      </c>
      <c r="C479" s="9">
        <v>2014</v>
      </c>
      <c r="D479" s="10">
        <f t="shared" si="22"/>
        <v>3</v>
      </c>
      <c r="E479" s="7">
        <f t="shared" si="23"/>
        <v>30</v>
      </c>
      <c r="F479" s="7">
        <f t="shared" si="24"/>
        <v>9</v>
      </c>
      <c r="G479" s="7" t="s">
        <v>164</v>
      </c>
      <c r="H479" s="11">
        <v>1192877826</v>
      </c>
      <c r="I479" s="11">
        <v>2616680858</v>
      </c>
      <c r="J479" s="11">
        <v>2517614970</v>
      </c>
      <c r="K479" s="11">
        <v>3193511483</v>
      </c>
      <c r="L479" s="11">
        <v>20408657</v>
      </c>
      <c r="M479" s="11">
        <v>49155000</v>
      </c>
      <c r="N479" s="11">
        <v>9590248795</v>
      </c>
      <c r="O479" s="11">
        <v>298954881</v>
      </c>
      <c r="P479" s="11">
        <v>4707889001</v>
      </c>
      <c r="Q479" s="11">
        <v>696657872</v>
      </c>
      <c r="R479" s="11">
        <v>3625426356</v>
      </c>
      <c r="S479" s="11">
        <v>20850000</v>
      </c>
      <c r="T479" s="11">
        <v>240470684</v>
      </c>
      <c r="U479" s="11">
        <v>9590248795</v>
      </c>
      <c r="V479" s="11">
        <v>893922945</v>
      </c>
      <c r="W479" s="11">
        <v>-2091208142</v>
      </c>
      <c r="X479" s="11">
        <v>1820957098</v>
      </c>
      <c r="Y479" s="11">
        <v>-431914873</v>
      </c>
      <c r="Z479" s="11">
        <v>-441343</v>
      </c>
      <c r="AA479" s="11">
        <v>-191315684</v>
      </c>
      <c r="AB479" s="11" t="s">
        <v>12</v>
      </c>
      <c r="AC479" s="11"/>
      <c r="AD479" s="11" t="s">
        <v>66</v>
      </c>
      <c r="AE479" s="11">
        <v>1192877826</v>
      </c>
      <c r="AF479" s="11">
        <v>-298954881</v>
      </c>
      <c r="AG479" s="11">
        <v>893922945</v>
      </c>
      <c r="AH479" s="11">
        <v>2616680858</v>
      </c>
      <c r="AI479" s="11">
        <v>-4707889001</v>
      </c>
      <c r="AJ479" s="11">
        <v>-2091208142</v>
      </c>
      <c r="AK479" s="11">
        <v>2517614970</v>
      </c>
      <c r="AL479" s="11">
        <v>-696657872</v>
      </c>
      <c r="AM479" s="11">
        <v>1820957098</v>
      </c>
      <c r="AN479" s="11">
        <v>3193511483</v>
      </c>
      <c r="AO479" s="11">
        <v>-3625426356</v>
      </c>
      <c r="AP479" s="11">
        <v>-431914873</v>
      </c>
      <c r="AQ479" s="11">
        <v>20408657</v>
      </c>
      <c r="AR479" s="11">
        <v>-20850000</v>
      </c>
      <c r="AS479" s="11">
        <v>-441343</v>
      </c>
      <c r="AT479" s="11">
        <v>49155000</v>
      </c>
      <c r="AU479" s="11">
        <v>-240470684</v>
      </c>
      <c r="AV479" s="11">
        <v>-191315684</v>
      </c>
    </row>
    <row r="480" spans="1:48" x14ac:dyDescent="0.2">
      <c r="A480" s="8">
        <f>DATE(C480,F480,E480)</f>
        <v>42004</v>
      </c>
      <c r="B480" s="7" t="s">
        <v>67</v>
      </c>
      <c r="C480" s="9">
        <v>2014</v>
      </c>
      <c r="D480" s="10">
        <f t="shared" si="22"/>
        <v>4</v>
      </c>
      <c r="E480" s="7">
        <f t="shared" si="23"/>
        <v>31</v>
      </c>
      <c r="F480" s="7">
        <f t="shared" si="24"/>
        <v>12</v>
      </c>
      <c r="G480" s="7" t="s">
        <v>164</v>
      </c>
      <c r="H480" s="11">
        <v>1688662880</v>
      </c>
      <c r="I480" s="11">
        <v>2437599172</v>
      </c>
      <c r="J480" s="11">
        <v>2323943883</v>
      </c>
      <c r="K480" s="11">
        <v>3225742340</v>
      </c>
      <c r="L480" s="11">
        <v>50800000</v>
      </c>
      <c r="M480" s="11">
        <v>68675000</v>
      </c>
      <c r="N480" s="11">
        <v>9795423274</v>
      </c>
      <c r="O480" s="11">
        <v>1063681159</v>
      </c>
      <c r="P480" s="11">
        <v>2855981612</v>
      </c>
      <c r="Q480" s="11">
        <v>1112238992</v>
      </c>
      <c r="R480" s="11">
        <v>4189643512</v>
      </c>
      <c r="S480" s="11">
        <v>240058000</v>
      </c>
      <c r="T480" s="11">
        <v>333820000</v>
      </c>
      <c r="U480" s="11">
        <v>9795423274</v>
      </c>
      <c r="V480" s="11">
        <v>624981721</v>
      </c>
      <c r="W480" s="11">
        <v>-418382440</v>
      </c>
      <c r="X480" s="11">
        <v>1211704891</v>
      </c>
      <c r="Y480" s="11">
        <v>-963901173</v>
      </c>
      <c r="Z480" s="11">
        <v>-189258000</v>
      </c>
      <c r="AA480" s="11">
        <v>-265145000</v>
      </c>
      <c r="AB480" s="11" t="s">
        <v>12</v>
      </c>
      <c r="AC480" s="11"/>
      <c r="AD480" s="11" t="s">
        <v>67</v>
      </c>
      <c r="AE480" s="11">
        <v>1688662880</v>
      </c>
      <c r="AF480" s="11">
        <v>-1063681159</v>
      </c>
      <c r="AG480" s="11">
        <v>624981721</v>
      </c>
      <c r="AH480" s="11">
        <v>2437599172</v>
      </c>
      <c r="AI480" s="11">
        <v>-2855981612</v>
      </c>
      <c r="AJ480" s="11">
        <v>-418382440</v>
      </c>
      <c r="AK480" s="11">
        <v>2323943883</v>
      </c>
      <c r="AL480" s="11">
        <v>-1112238992</v>
      </c>
      <c r="AM480" s="11">
        <v>1211704891</v>
      </c>
      <c r="AN480" s="11">
        <v>3225742340</v>
      </c>
      <c r="AO480" s="11">
        <v>-4189643512</v>
      </c>
      <c r="AP480" s="11">
        <v>-963901173</v>
      </c>
      <c r="AQ480" s="11">
        <v>50800000</v>
      </c>
      <c r="AR480" s="11">
        <v>-240058000</v>
      </c>
      <c r="AS480" s="11">
        <v>-189258000</v>
      </c>
      <c r="AT480" s="11">
        <v>68675000</v>
      </c>
      <c r="AU480" s="11">
        <v>-333820000</v>
      </c>
      <c r="AV480" s="11">
        <v>-265145000</v>
      </c>
    </row>
    <row r="481" spans="1:48" x14ac:dyDescent="0.2">
      <c r="A481" s="8">
        <f>DATE(C481,F481,E481)</f>
        <v>42094</v>
      </c>
      <c r="B481" s="7" t="s">
        <v>68</v>
      </c>
      <c r="C481" s="9">
        <v>2015</v>
      </c>
      <c r="D481" s="10">
        <f t="shared" si="22"/>
        <v>1</v>
      </c>
      <c r="E481" s="7">
        <f t="shared" si="23"/>
        <v>31</v>
      </c>
      <c r="F481" s="7">
        <f t="shared" si="24"/>
        <v>3</v>
      </c>
      <c r="G481" s="7" t="s">
        <v>164</v>
      </c>
      <c r="H481" s="11">
        <v>3407338900</v>
      </c>
      <c r="I481" s="11">
        <v>2675075479</v>
      </c>
      <c r="J481" s="11">
        <v>3886948719</v>
      </c>
      <c r="K481" s="11">
        <v>5437982425</v>
      </c>
      <c r="L481" s="11">
        <v>66169992</v>
      </c>
      <c r="M481" s="11">
        <v>98237500</v>
      </c>
      <c r="N481" s="11">
        <v>15571753015</v>
      </c>
      <c r="O481" s="11">
        <v>250721300</v>
      </c>
      <c r="P481" s="11">
        <v>7461336941</v>
      </c>
      <c r="Q481" s="11">
        <v>2687865771</v>
      </c>
      <c r="R481" s="11">
        <v>4867059255</v>
      </c>
      <c r="S481" s="11">
        <v>14505000</v>
      </c>
      <c r="T481" s="11">
        <v>290264748</v>
      </c>
      <c r="U481" s="11">
        <v>15571753015</v>
      </c>
      <c r="V481" s="11">
        <v>3156617600</v>
      </c>
      <c r="W481" s="11">
        <v>-4786261461</v>
      </c>
      <c r="X481" s="11">
        <v>1199082948</v>
      </c>
      <c r="Y481" s="11">
        <v>570923169</v>
      </c>
      <c r="Z481" s="11">
        <v>51664992</v>
      </c>
      <c r="AA481" s="11">
        <v>-192027248</v>
      </c>
      <c r="AB481" s="11" t="s">
        <v>12</v>
      </c>
      <c r="AC481" s="11"/>
      <c r="AD481" s="11" t="s">
        <v>68</v>
      </c>
      <c r="AE481" s="11">
        <v>3407338900</v>
      </c>
      <c r="AF481" s="11">
        <v>-250721300</v>
      </c>
      <c r="AG481" s="11">
        <v>3156617600</v>
      </c>
      <c r="AH481" s="11">
        <v>2675075479</v>
      </c>
      <c r="AI481" s="11">
        <v>-7461336941</v>
      </c>
      <c r="AJ481" s="11">
        <v>-4786261461</v>
      </c>
      <c r="AK481" s="11">
        <v>3886948719</v>
      </c>
      <c r="AL481" s="11">
        <v>-2687865771</v>
      </c>
      <c r="AM481" s="11">
        <v>1199082948</v>
      </c>
      <c r="AN481" s="11">
        <v>5437982425</v>
      </c>
      <c r="AO481" s="11">
        <v>-4867059255</v>
      </c>
      <c r="AP481" s="11">
        <v>570923169</v>
      </c>
      <c r="AQ481" s="11">
        <v>66169992</v>
      </c>
      <c r="AR481" s="11">
        <v>-14505000</v>
      </c>
      <c r="AS481" s="11">
        <v>51664992</v>
      </c>
      <c r="AT481" s="11">
        <v>98237500</v>
      </c>
      <c r="AU481" s="11">
        <v>-290264748</v>
      </c>
      <c r="AV481" s="11">
        <v>-192027248</v>
      </c>
    </row>
    <row r="482" spans="1:48" x14ac:dyDescent="0.2">
      <c r="A482" s="8">
        <f>DATE(C482,F482,E482)</f>
        <v>42185</v>
      </c>
      <c r="B482" s="7" t="s">
        <v>69</v>
      </c>
      <c r="C482" s="9">
        <v>2015</v>
      </c>
      <c r="D482" s="10">
        <f t="shared" si="22"/>
        <v>2</v>
      </c>
      <c r="E482" s="7">
        <f t="shared" si="23"/>
        <v>30</v>
      </c>
      <c r="F482" s="7">
        <f t="shared" si="24"/>
        <v>6</v>
      </c>
      <c r="G482" s="7" t="s">
        <v>164</v>
      </c>
      <c r="H482" s="11">
        <v>1743663231</v>
      </c>
      <c r="I482" s="11">
        <v>5355694834</v>
      </c>
      <c r="J482" s="11">
        <v>2174615888</v>
      </c>
      <c r="K482" s="11">
        <v>3651111931</v>
      </c>
      <c r="L482" s="11">
        <v>14450000</v>
      </c>
      <c r="M482" s="11">
        <v>51815580</v>
      </c>
      <c r="N482" s="11">
        <v>12991351463</v>
      </c>
      <c r="O482" s="11">
        <v>473062505</v>
      </c>
      <c r="P482" s="11">
        <v>6560197055</v>
      </c>
      <c r="Q482" s="11">
        <v>1091112664</v>
      </c>
      <c r="R482" s="11">
        <v>4428964267</v>
      </c>
      <c r="S482" s="11">
        <v>4125000</v>
      </c>
      <c r="T482" s="11">
        <v>433889973</v>
      </c>
      <c r="U482" s="11">
        <v>12991351463</v>
      </c>
      <c r="V482" s="11">
        <v>1270600727</v>
      </c>
      <c r="W482" s="11">
        <v>-1204502221</v>
      </c>
      <c r="X482" s="11">
        <v>1083503224</v>
      </c>
      <c r="Y482" s="11">
        <v>-777852336</v>
      </c>
      <c r="Z482" s="11">
        <v>10325000</v>
      </c>
      <c r="AA482" s="11">
        <v>-382074393</v>
      </c>
      <c r="AB482" s="11" t="s">
        <v>12</v>
      </c>
      <c r="AC482" s="11"/>
      <c r="AD482" s="11" t="s">
        <v>69</v>
      </c>
      <c r="AE482" s="11">
        <v>1743663231</v>
      </c>
      <c r="AF482" s="11">
        <v>-473062505</v>
      </c>
      <c r="AG482" s="11">
        <v>1270600727</v>
      </c>
      <c r="AH482" s="11">
        <v>5355694834</v>
      </c>
      <c r="AI482" s="11">
        <v>-6560197055</v>
      </c>
      <c r="AJ482" s="11">
        <v>-1204502221</v>
      </c>
      <c r="AK482" s="11">
        <v>2174615888</v>
      </c>
      <c r="AL482" s="11">
        <v>-1091112664</v>
      </c>
      <c r="AM482" s="11">
        <v>1083503224</v>
      </c>
      <c r="AN482" s="11">
        <v>3651111931</v>
      </c>
      <c r="AO482" s="11">
        <v>-4428964267</v>
      </c>
      <c r="AP482" s="11">
        <v>-777852336</v>
      </c>
      <c r="AQ482" s="11">
        <v>14450000</v>
      </c>
      <c r="AR482" s="11">
        <v>-4125000</v>
      </c>
      <c r="AS482" s="11">
        <v>10325000</v>
      </c>
      <c r="AT482" s="11">
        <v>51815580</v>
      </c>
      <c r="AU482" s="11">
        <v>-433889973</v>
      </c>
      <c r="AV482" s="11">
        <v>-382074393</v>
      </c>
    </row>
    <row r="483" spans="1:48" x14ac:dyDescent="0.2">
      <c r="A483" s="8">
        <f>DATE(C483,F483,E483)</f>
        <v>42277</v>
      </c>
      <c r="B483" s="7" t="s">
        <v>70</v>
      </c>
      <c r="C483" s="9">
        <v>2015</v>
      </c>
      <c r="D483" s="10">
        <f t="shared" si="22"/>
        <v>3</v>
      </c>
      <c r="E483" s="7">
        <f t="shared" si="23"/>
        <v>30</v>
      </c>
      <c r="F483" s="7">
        <f t="shared" si="24"/>
        <v>9</v>
      </c>
      <c r="G483" s="7" t="s">
        <v>164</v>
      </c>
      <c r="H483" s="11">
        <v>1653414968</v>
      </c>
      <c r="I483" s="11">
        <v>781678857</v>
      </c>
      <c r="J483" s="11">
        <v>1518315653</v>
      </c>
      <c r="K483" s="11">
        <v>3375251779</v>
      </c>
      <c r="L483" s="11">
        <v>61021000</v>
      </c>
      <c r="M483" s="11">
        <v>39275000</v>
      </c>
      <c r="N483" s="11">
        <v>7428957258</v>
      </c>
      <c r="O483" s="11">
        <v>186884987</v>
      </c>
      <c r="P483" s="11">
        <v>3153207245</v>
      </c>
      <c r="Q483" s="11">
        <v>78225000</v>
      </c>
      <c r="R483" s="11">
        <v>3862169043</v>
      </c>
      <c r="S483" s="11">
        <v>9825000</v>
      </c>
      <c r="T483" s="11">
        <v>138645983</v>
      </c>
      <c r="U483" s="11">
        <v>7428957258</v>
      </c>
      <c r="V483" s="11">
        <v>1466529981</v>
      </c>
      <c r="W483" s="11">
        <v>-2371528388</v>
      </c>
      <c r="X483" s="11">
        <v>1440090653</v>
      </c>
      <c r="Y483" s="11">
        <v>-486917264</v>
      </c>
      <c r="Z483" s="11">
        <v>51196000</v>
      </c>
      <c r="AA483" s="11">
        <v>-99370983</v>
      </c>
      <c r="AB483" s="11" t="s">
        <v>12</v>
      </c>
      <c r="AC483" s="11"/>
      <c r="AD483" s="11" t="s">
        <v>70</v>
      </c>
      <c r="AE483" s="11">
        <v>1653414968</v>
      </c>
      <c r="AF483" s="11">
        <v>-186884987</v>
      </c>
      <c r="AG483" s="11">
        <v>1466529981</v>
      </c>
      <c r="AH483" s="11">
        <v>781678857</v>
      </c>
      <c r="AI483" s="11">
        <v>-3153207245</v>
      </c>
      <c r="AJ483" s="11">
        <v>-2371528388</v>
      </c>
      <c r="AK483" s="11">
        <v>1518315653</v>
      </c>
      <c r="AL483" s="11">
        <v>-78225000</v>
      </c>
      <c r="AM483" s="11">
        <v>1440090653</v>
      </c>
      <c r="AN483" s="11">
        <v>3375251779</v>
      </c>
      <c r="AO483" s="11">
        <v>-3862169043</v>
      </c>
      <c r="AP483" s="11">
        <v>-486917264</v>
      </c>
      <c r="AQ483" s="11">
        <v>61021000</v>
      </c>
      <c r="AR483" s="11">
        <v>-9825000</v>
      </c>
      <c r="AS483" s="11">
        <v>51196000</v>
      </c>
      <c r="AT483" s="11">
        <v>39275000</v>
      </c>
      <c r="AU483" s="11">
        <v>-138645983</v>
      </c>
      <c r="AV483" s="11">
        <v>-99370983</v>
      </c>
    </row>
    <row r="484" spans="1:48" x14ac:dyDescent="0.2">
      <c r="A484" s="8">
        <f>DATE(C484,F484,E484)</f>
        <v>42369</v>
      </c>
      <c r="B484" s="7" t="s">
        <v>71</v>
      </c>
      <c r="C484" s="9">
        <v>2015</v>
      </c>
      <c r="D484" s="10">
        <f t="shared" si="22"/>
        <v>4</v>
      </c>
      <c r="E484" s="7">
        <f t="shared" si="23"/>
        <v>31</v>
      </c>
      <c r="F484" s="7">
        <f t="shared" si="24"/>
        <v>12</v>
      </c>
      <c r="G484" s="7" t="s">
        <v>164</v>
      </c>
      <c r="H484" s="11">
        <v>1824174813</v>
      </c>
      <c r="I484" s="11">
        <v>8120273479</v>
      </c>
      <c r="J484" s="11">
        <v>334201984</v>
      </c>
      <c r="K484" s="11">
        <v>4202063809</v>
      </c>
      <c r="L484" s="11">
        <v>52200000</v>
      </c>
      <c r="M484" s="11">
        <v>70365496</v>
      </c>
      <c r="N484" s="11">
        <v>14603279581</v>
      </c>
      <c r="O484" s="11">
        <v>918280734</v>
      </c>
      <c r="P484" s="11">
        <v>2783674965</v>
      </c>
      <c r="Q484" s="11">
        <v>7068663163</v>
      </c>
      <c r="R484" s="11">
        <v>3519554136</v>
      </c>
      <c r="S484" s="11">
        <v>25775000</v>
      </c>
      <c r="T484" s="11">
        <v>287331583</v>
      </c>
      <c r="U484" s="11">
        <v>14603279581</v>
      </c>
      <c r="V484" s="11">
        <v>905894080</v>
      </c>
      <c r="W484" s="11">
        <v>5336598514</v>
      </c>
      <c r="X484" s="11">
        <v>-6734461180</v>
      </c>
      <c r="Y484" s="11">
        <v>682509672</v>
      </c>
      <c r="Z484" s="11">
        <v>26425000</v>
      </c>
      <c r="AA484" s="11">
        <v>-216966087</v>
      </c>
      <c r="AB484" s="11" t="s">
        <v>12</v>
      </c>
      <c r="AC484" s="11"/>
      <c r="AD484" s="11" t="s">
        <v>71</v>
      </c>
      <c r="AE484" s="11">
        <v>1824174813</v>
      </c>
      <c r="AF484" s="11">
        <v>-918280734</v>
      </c>
      <c r="AG484" s="11">
        <v>905894080</v>
      </c>
      <c r="AH484" s="11">
        <v>8120273479</v>
      </c>
      <c r="AI484" s="11">
        <v>-2783674965</v>
      </c>
      <c r="AJ484" s="11">
        <v>5336598514</v>
      </c>
      <c r="AK484" s="11">
        <v>334201984</v>
      </c>
      <c r="AL484" s="11">
        <v>-7068663163</v>
      </c>
      <c r="AM484" s="11">
        <v>-6734461180</v>
      </c>
      <c r="AN484" s="11">
        <v>4202063809</v>
      </c>
      <c r="AO484" s="11">
        <v>-3519554136</v>
      </c>
      <c r="AP484" s="11">
        <v>682509672</v>
      </c>
      <c r="AQ484" s="11">
        <v>52200000</v>
      </c>
      <c r="AR484" s="11">
        <v>-25775000</v>
      </c>
      <c r="AS484" s="11">
        <v>26425000</v>
      </c>
      <c r="AT484" s="11">
        <v>70365496</v>
      </c>
      <c r="AU484" s="11">
        <v>-287331583</v>
      </c>
      <c r="AV484" s="11">
        <v>-216966087</v>
      </c>
    </row>
    <row r="485" spans="1:48" x14ac:dyDescent="0.2">
      <c r="A485" s="8">
        <f>DATE(C485,F485,E485)</f>
        <v>42460</v>
      </c>
      <c r="B485" s="7" t="s">
        <v>72</v>
      </c>
      <c r="C485" s="9">
        <v>2016</v>
      </c>
      <c r="D485" s="10">
        <f t="shared" si="22"/>
        <v>1</v>
      </c>
      <c r="E485" s="7">
        <f t="shared" si="23"/>
        <v>31</v>
      </c>
      <c r="F485" s="7">
        <f t="shared" si="24"/>
        <v>3</v>
      </c>
      <c r="G485" s="7" t="s">
        <v>164</v>
      </c>
      <c r="H485" s="11">
        <v>679031613</v>
      </c>
      <c r="I485" s="11">
        <v>1043981585</v>
      </c>
      <c r="J485" s="11">
        <v>733700033</v>
      </c>
      <c r="K485" s="11">
        <v>3638793338</v>
      </c>
      <c r="L485" s="11">
        <v>16425000</v>
      </c>
      <c r="M485" s="11">
        <v>31930000</v>
      </c>
      <c r="N485" s="11">
        <v>6143861569</v>
      </c>
      <c r="O485" s="11">
        <v>401446367</v>
      </c>
      <c r="P485" s="11">
        <v>2221740346</v>
      </c>
      <c r="Q485" s="11">
        <v>266082878</v>
      </c>
      <c r="R485" s="11">
        <v>3087702228</v>
      </c>
      <c r="S485" s="11">
        <v>76284000</v>
      </c>
      <c r="T485" s="11">
        <v>90605750</v>
      </c>
      <c r="U485" s="11">
        <v>6143861569</v>
      </c>
      <c r="V485" s="11">
        <v>277585246</v>
      </c>
      <c r="W485" s="11">
        <v>-1177758761</v>
      </c>
      <c r="X485" s="11">
        <v>467617155</v>
      </c>
      <c r="Y485" s="11">
        <v>551091110</v>
      </c>
      <c r="Z485" s="11">
        <v>-59859000</v>
      </c>
      <c r="AA485" s="11">
        <v>-58675750</v>
      </c>
      <c r="AB485" s="11" t="s">
        <v>12</v>
      </c>
      <c r="AC485" s="11"/>
      <c r="AD485" s="11" t="s">
        <v>72</v>
      </c>
      <c r="AE485" s="11">
        <v>679031613</v>
      </c>
      <c r="AF485" s="11">
        <v>-401446367</v>
      </c>
      <c r="AG485" s="11">
        <v>277585246</v>
      </c>
      <c r="AH485" s="11">
        <v>1043981585</v>
      </c>
      <c r="AI485" s="11">
        <v>-2221740346</v>
      </c>
      <c r="AJ485" s="11">
        <v>-1177758761</v>
      </c>
      <c r="AK485" s="11">
        <v>733700033</v>
      </c>
      <c r="AL485" s="11">
        <v>-266082878</v>
      </c>
      <c r="AM485" s="11">
        <v>467617155</v>
      </c>
      <c r="AN485" s="11">
        <v>3638793338</v>
      </c>
      <c r="AO485" s="11">
        <v>-3087702228</v>
      </c>
      <c r="AP485" s="11">
        <v>551091110</v>
      </c>
      <c r="AQ485" s="11">
        <v>16425000</v>
      </c>
      <c r="AR485" s="11">
        <v>-76284000</v>
      </c>
      <c r="AS485" s="11">
        <v>-59859000</v>
      </c>
      <c r="AT485" s="11">
        <v>31930000</v>
      </c>
      <c r="AU485" s="11">
        <v>-90605750</v>
      </c>
      <c r="AV485" s="11">
        <v>-58675750</v>
      </c>
    </row>
    <row r="486" spans="1:48" x14ac:dyDescent="0.2">
      <c r="A486" s="8">
        <f>DATE(C486,F486,E486)</f>
        <v>42551</v>
      </c>
      <c r="B486" s="7" t="s">
        <v>73</v>
      </c>
      <c r="C486" s="9">
        <v>2016</v>
      </c>
      <c r="D486" s="10">
        <f t="shared" si="22"/>
        <v>2</v>
      </c>
      <c r="E486" s="7">
        <f t="shared" si="23"/>
        <v>30</v>
      </c>
      <c r="F486" s="7">
        <f t="shared" si="24"/>
        <v>6</v>
      </c>
      <c r="G486" s="7" t="s">
        <v>164</v>
      </c>
      <c r="H486" s="11">
        <v>2231900000</v>
      </c>
      <c r="I486" s="11">
        <v>1472400168</v>
      </c>
      <c r="J486" s="11">
        <v>317663000</v>
      </c>
      <c r="K486" s="11">
        <v>3303816018</v>
      </c>
      <c r="L486" s="11">
        <v>62000000</v>
      </c>
      <c r="M486" s="11">
        <v>72210237</v>
      </c>
      <c r="N486" s="11">
        <v>7459989423</v>
      </c>
      <c r="O486" s="11">
        <v>818913000</v>
      </c>
      <c r="P486" s="11">
        <v>1685945500</v>
      </c>
      <c r="Q486" s="11">
        <v>1546223330</v>
      </c>
      <c r="R486" s="11">
        <v>3263566186</v>
      </c>
      <c r="S486" s="11">
        <v>36518950</v>
      </c>
      <c r="T486" s="11">
        <v>108822457</v>
      </c>
      <c r="U486" s="11">
        <v>7459989423</v>
      </c>
      <c r="V486" s="11">
        <v>1412987000</v>
      </c>
      <c r="W486" s="11">
        <v>-213545332</v>
      </c>
      <c r="X486" s="11">
        <v>-1228560330</v>
      </c>
      <c r="Y486" s="11">
        <v>40249832</v>
      </c>
      <c r="Z486" s="11">
        <v>25481050</v>
      </c>
      <c r="AA486" s="11">
        <v>-36612220</v>
      </c>
      <c r="AB486" s="11" t="s">
        <v>12</v>
      </c>
      <c r="AC486" s="11"/>
      <c r="AD486" s="11" t="s">
        <v>73</v>
      </c>
      <c r="AE486" s="11">
        <v>2231900000</v>
      </c>
      <c r="AF486" s="11">
        <v>-818913000</v>
      </c>
      <c r="AG486" s="11">
        <v>1412987000</v>
      </c>
      <c r="AH486" s="11">
        <v>1472400168</v>
      </c>
      <c r="AI486" s="11">
        <v>-1685945500</v>
      </c>
      <c r="AJ486" s="11">
        <v>-213545332</v>
      </c>
      <c r="AK486" s="11">
        <v>317663000</v>
      </c>
      <c r="AL486" s="11">
        <v>-1546223330</v>
      </c>
      <c r="AM486" s="11">
        <v>-1228560330</v>
      </c>
      <c r="AN486" s="11">
        <v>3303816018</v>
      </c>
      <c r="AO486" s="11">
        <v>-3263566186</v>
      </c>
      <c r="AP486" s="11">
        <v>40249832</v>
      </c>
      <c r="AQ486" s="11">
        <v>62000000</v>
      </c>
      <c r="AR486" s="11">
        <v>-36518950</v>
      </c>
      <c r="AS486" s="11">
        <v>25481050</v>
      </c>
      <c r="AT486" s="11">
        <v>72210237</v>
      </c>
      <c r="AU486" s="11">
        <v>-108822457</v>
      </c>
      <c r="AV486" s="11">
        <v>-36612220</v>
      </c>
    </row>
    <row r="487" spans="1:48" x14ac:dyDescent="0.2">
      <c r="A487" s="8">
        <f>DATE(C487,F487,E487)</f>
        <v>42643</v>
      </c>
      <c r="B487" s="7" t="s">
        <v>74</v>
      </c>
      <c r="C487" s="9">
        <v>2016</v>
      </c>
      <c r="D487" s="10">
        <f t="shared" si="22"/>
        <v>3</v>
      </c>
      <c r="E487" s="7">
        <f t="shared" si="23"/>
        <v>30</v>
      </c>
      <c r="F487" s="7">
        <f t="shared" si="24"/>
        <v>9</v>
      </c>
      <c r="G487" s="7" t="s">
        <v>164</v>
      </c>
      <c r="H487" s="11">
        <v>6974373962</v>
      </c>
      <c r="I487" s="11">
        <v>1359553432</v>
      </c>
      <c r="J487" s="11">
        <v>1276839066</v>
      </c>
      <c r="K487" s="11">
        <v>3535991730</v>
      </c>
      <c r="L487" s="11">
        <v>198204000</v>
      </c>
      <c r="M487" s="11">
        <v>47565000</v>
      </c>
      <c r="N487" s="11">
        <v>13392527190</v>
      </c>
      <c r="O487" s="11">
        <v>499276735</v>
      </c>
      <c r="P487" s="11">
        <v>8592062761</v>
      </c>
      <c r="Q487" s="11">
        <v>1680412006</v>
      </c>
      <c r="R487" s="11">
        <v>2513892688</v>
      </c>
      <c r="S487" s="11">
        <v>20000000</v>
      </c>
      <c r="T487" s="11">
        <v>86883000</v>
      </c>
      <c r="U487" s="11">
        <v>13392527190</v>
      </c>
      <c r="V487" s="11">
        <v>6475097227</v>
      </c>
      <c r="W487" s="11">
        <v>-7232509328</v>
      </c>
      <c r="X487" s="11">
        <v>-403572940</v>
      </c>
      <c r="Y487" s="11">
        <v>1022099042</v>
      </c>
      <c r="Z487" s="11">
        <v>178204000</v>
      </c>
      <c r="AA487" s="11">
        <v>-39318000</v>
      </c>
      <c r="AB487" s="11" t="s">
        <v>12</v>
      </c>
      <c r="AC487" s="11"/>
      <c r="AD487" s="11" t="s">
        <v>74</v>
      </c>
      <c r="AE487" s="11">
        <v>6974373962</v>
      </c>
      <c r="AF487" s="11">
        <v>-499276735</v>
      </c>
      <c r="AG487" s="11">
        <v>6475097227</v>
      </c>
      <c r="AH487" s="11">
        <v>1359553432</v>
      </c>
      <c r="AI487" s="11">
        <v>-8592062761</v>
      </c>
      <c r="AJ487" s="11">
        <v>-7232509328</v>
      </c>
      <c r="AK487" s="11">
        <v>1276839066</v>
      </c>
      <c r="AL487" s="11">
        <v>-1680412006</v>
      </c>
      <c r="AM487" s="11">
        <v>-403572940</v>
      </c>
      <c r="AN487" s="11">
        <v>3535991730</v>
      </c>
      <c r="AO487" s="11">
        <v>-2513892688</v>
      </c>
      <c r="AP487" s="11">
        <v>1022099042</v>
      </c>
      <c r="AQ487" s="11">
        <v>198204000</v>
      </c>
      <c r="AR487" s="11">
        <v>-20000000</v>
      </c>
      <c r="AS487" s="11">
        <v>178204000</v>
      </c>
      <c r="AT487" s="11">
        <v>47565000</v>
      </c>
      <c r="AU487" s="11">
        <v>-86883000</v>
      </c>
      <c r="AV487" s="11">
        <v>-39318000</v>
      </c>
    </row>
    <row r="488" spans="1:48" x14ac:dyDescent="0.2">
      <c r="A488" s="8">
        <f>DATE(C488,F488,E488)</f>
        <v>42735</v>
      </c>
      <c r="B488" s="7" t="s">
        <v>75</v>
      </c>
      <c r="C488" s="9">
        <v>2016</v>
      </c>
      <c r="D488" s="10">
        <f t="shared" si="22"/>
        <v>4</v>
      </c>
      <c r="E488" s="7">
        <f t="shared" si="23"/>
        <v>31</v>
      </c>
      <c r="F488" s="7">
        <f t="shared" si="24"/>
        <v>12</v>
      </c>
      <c r="G488" s="7" t="s">
        <v>164</v>
      </c>
      <c r="H488" s="11">
        <v>3203612181</v>
      </c>
      <c r="I488" s="11">
        <v>1691335356</v>
      </c>
      <c r="J488" s="11">
        <v>440749988</v>
      </c>
      <c r="K488" s="11">
        <v>4056943758</v>
      </c>
      <c r="L488" s="11">
        <v>108525000</v>
      </c>
      <c r="M488" s="11">
        <v>34241500</v>
      </c>
      <c r="N488" s="11">
        <v>9535407783</v>
      </c>
      <c r="O488" s="11">
        <v>515552728</v>
      </c>
      <c r="P488" s="11">
        <v>3574248611</v>
      </c>
      <c r="Q488" s="11">
        <v>1896846105</v>
      </c>
      <c r="R488" s="11">
        <v>3394607372</v>
      </c>
      <c r="S488" s="11">
        <v>38152500</v>
      </c>
      <c r="T488" s="11">
        <v>116000466</v>
      </c>
      <c r="U488" s="11">
        <v>9535407783</v>
      </c>
      <c r="V488" s="11">
        <v>2688059453</v>
      </c>
      <c r="W488" s="11">
        <v>-1882913255</v>
      </c>
      <c r="X488" s="11">
        <v>-1456096117</v>
      </c>
      <c r="Y488" s="11">
        <v>662336385</v>
      </c>
      <c r="Z488" s="11">
        <v>70372500</v>
      </c>
      <c r="AA488" s="11">
        <v>-81758966</v>
      </c>
      <c r="AB488" s="11" t="s">
        <v>12</v>
      </c>
      <c r="AC488" s="11"/>
      <c r="AD488" s="11" t="s">
        <v>75</v>
      </c>
      <c r="AE488" s="11">
        <v>3203612181</v>
      </c>
      <c r="AF488" s="11">
        <v>-515552728</v>
      </c>
      <c r="AG488" s="11">
        <v>2688059453</v>
      </c>
      <c r="AH488" s="11">
        <v>1691335356</v>
      </c>
      <c r="AI488" s="11">
        <v>-3574248611</v>
      </c>
      <c r="AJ488" s="11">
        <v>-1882913255</v>
      </c>
      <c r="AK488" s="11">
        <v>440749988</v>
      </c>
      <c r="AL488" s="11">
        <v>-1896846105</v>
      </c>
      <c r="AM488" s="11">
        <v>-1456096117</v>
      </c>
      <c r="AN488" s="11">
        <v>4056943758</v>
      </c>
      <c r="AO488" s="11">
        <v>-3394607372</v>
      </c>
      <c r="AP488" s="11">
        <v>662336385</v>
      </c>
      <c r="AQ488" s="11">
        <v>108525000</v>
      </c>
      <c r="AR488" s="11">
        <v>-38152500</v>
      </c>
      <c r="AS488" s="11">
        <v>70372500</v>
      </c>
      <c r="AT488" s="11">
        <v>34241500</v>
      </c>
      <c r="AU488" s="11">
        <v>-116000466</v>
      </c>
      <c r="AV488" s="11">
        <v>-81758966</v>
      </c>
    </row>
    <row r="489" spans="1:48" x14ac:dyDescent="0.2">
      <c r="A489" s="8">
        <f>DATE(C489,F489,E489)</f>
        <v>42825</v>
      </c>
      <c r="B489" s="7" t="s">
        <v>76</v>
      </c>
      <c r="C489" s="9">
        <v>2017</v>
      </c>
      <c r="D489" s="10">
        <f t="shared" si="22"/>
        <v>1</v>
      </c>
      <c r="E489" s="7">
        <f t="shared" si="23"/>
        <v>31</v>
      </c>
      <c r="F489" s="7">
        <f t="shared" si="24"/>
        <v>3</v>
      </c>
      <c r="G489" s="7" t="s">
        <v>164</v>
      </c>
      <c r="H489" s="11">
        <v>1045772500</v>
      </c>
      <c r="I489" s="11">
        <v>928867012</v>
      </c>
      <c r="J489" s="11">
        <v>1085821325</v>
      </c>
      <c r="K489" s="11">
        <v>3475570695</v>
      </c>
      <c r="L489" s="11">
        <v>27280299</v>
      </c>
      <c r="M489" s="11">
        <v>100756993</v>
      </c>
      <c r="N489" s="11">
        <v>6664068824</v>
      </c>
      <c r="O489" s="11">
        <v>221612250</v>
      </c>
      <c r="P489" s="11">
        <v>2115438081</v>
      </c>
      <c r="Q489" s="11">
        <v>1374256440</v>
      </c>
      <c r="R489" s="11">
        <v>2652310888</v>
      </c>
      <c r="S489" s="11">
        <v>208200000</v>
      </c>
      <c r="T489" s="11">
        <v>92251164</v>
      </c>
      <c r="U489" s="11">
        <v>6664068824</v>
      </c>
      <c r="V489" s="11">
        <v>824160250</v>
      </c>
      <c r="W489" s="11">
        <v>-1186571070</v>
      </c>
      <c r="X489" s="11">
        <v>-288435115</v>
      </c>
      <c r="Y489" s="11">
        <v>823259807</v>
      </c>
      <c r="Z489" s="11">
        <v>-180919701</v>
      </c>
      <c r="AA489" s="11">
        <v>8505829</v>
      </c>
      <c r="AB489" s="11" t="s">
        <v>12</v>
      </c>
      <c r="AC489" s="11"/>
      <c r="AD489" s="11" t="s">
        <v>76</v>
      </c>
      <c r="AE489" s="11">
        <v>1045772500</v>
      </c>
      <c r="AF489" s="11">
        <v>-221612250</v>
      </c>
      <c r="AG489" s="11">
        <v>824160250</v>
      </c>
      <c r="AH489" s="11">
        <v>928867012</v>
      </c>
      <c r="AI489" s="11">
        <v>-2115438081</v>
      </c>
      <c r="AJ489" s="11">
        <v>-1186571070</v>
      </c>
      <c r="AK489" s="11">
        <v>1085821325</v>
      </c>
      <c r="AL489" s="11">
        <v>-1374256440</v>
      </c>
      <c r="AM489" s="11">
        <v>-288435115</v>
      </c>
      <c r="AN489" s="11">
        <v>3475570695</v>
      </c>
      <c r="AO489" s="11">
        <v>-2652310888</v>
      </c>
      <c r="AP489" s="11">
        <v>823259807</v>
      </c>
      <c r="AQ489" s="11">
        <v>27280299</v>
      </c>
      <c r="AR489" s="11">
        <v>-208200000</v>
      </c>
      <c r="AS489" s="11">
        <v>-180919701</v>
      </c>
      <c r="AT489" s="11">
        <v>100756993</v>
      </c>
      <c r="AU489" s="11">
        <v>-92251164</v>
      </c>
      <c r="AV489" s="11">
        <v>8505829</v>
      </c>
    </row>
    <row r="490" spans="1:48" x14ac:dyDescent="0.2">
      <c r="A490" s="8">
        <f>DATE(C490,F490,E490)</f>
        <v>42916</v>
      </c>
      <c r="B490" s="7" t="s">
        <v>77</v>
      </c>
      <c r="C490" s="9">
        <v>2017</v>
      </c>
      <c r="D490" s="10">
        <f t="shared" si="22"/>
        <v>2</v>
      </c>
      <c r="E490" s="7">
        <f t="shared" si="23"/>
        <v>30</v>
      </c>
      <c r="F490" s="7">
        <f t="shared" si="24"/>
        <v>6</v>
      </c>
      <c r="G490" s="7" t="s">
        <v>164</v>
      </c>
      <c r="H490" s="11">
        <v>1397014996</v>
      </c>
      <c r="I490" s="11">
        <v>1261291186</v>
      </c>
      <c r="J490" s="11">
        <v>960816667</v>
      </c>
      <c r="K490" s="11">
        <v>4021201359</v>
      </c>
      <c r="L490" s="11">
        <v>61893000</v>
      </c>
      <c r="M490" s="11">
        <v>20625000</v>
      </c>
      <c r="N490" s="11">
        <v>7722842207</v>
      </c>
      <c r="O490" s="11">
        <v>221575000</v>
      </c>
      <c r="P490" s="11">
        <v>1997681591</v>
      </c>
      <c r="Q490" s="11">
        <v>1408604984</v>
      </c>
      <c r="R490" s="11">
        <v>3932469381</v>
      </c>
      <c r="S490" s="11">
        <v>23865000</v>
      </c>
      <c r="T490" s="11">
        <v>138646250</v>
      </c>
      <c r="U490" s="11">
        <v>7722842207</v>
      </c>
      <c r="V490" s="11">
        <v>1175439996</v>
      </c>
      <c r="W490" s="11">
        <v>-736390405</v>
      </c>
      <c r="X490" s="11">
        <v>-447788318</v>
      </c>
      <c r="Y490" s="11">
        <v>88731977</v>
      </c>
      <c r="Z490" s="11">
        <v>38028000</v>
      </c>
      <c r="AA490" s="11">
        <v>-118021250</v>
      </c>
      <c r="AB490" s="11" t="s">
        <v>12</v>
      </c>
      <c r="AC490" s="11"/>
      <c r="AD490" s="11" t="s">
        <v>77</v>
      </c>
      <c r="AE490" s="11">
        <v>1397014996</v>
      </c>
      <c r="AF490" s="11">
        <v>-221575000</v>
      </c>
      <c r="AG490" s="11">
        <v>1175439996</v>
      </c>
      <c r="AH490" s="11">
        <v>1261291186</v>
      </c>
      <c r="AI490" s="11">
        <v>-1997681591</v>
      </c>
      <c r="AJ490" s="11">
        <v>-736390405</v>
      </c>
      <c r="AK490" s="11">
        <v>960816667</v>
      </c>
      <c r="AL490" s="11">
        <v>-1408604984</v>
      </c>
      <c r="AM490" s="11">
        <v>-447788318</v>
      </c>
      <c r="AN490" s="11">
        <v>4021201359</v>
      </c>
      <c r="AO490" s="11">
        <v>-3932469381</v>
      </c>
      <c r="AP490" s="11">
        <v>88731977</v>
      </c>
      <c r="AQ490" s="11">
        <v>61893000</v>
      </c>
      <c r="AR490" s="11">
        <v>-23865000</v>
      </c>
      <c r="AS490" s="11">
        <v>38028000</v>
      </c>
      <c r="AT490" s="11">
        <v>20625000</v>
      </c>
      <c r="AU490" s="11">
        <v>-138646250</v>
      </c>
      <c r="AV490" s="11">
        <v>-118021250</v>
      </c>
    </row>
    <row r="491" spans="1:48" x14ac:dyDescent="0.2">
      <c r="A491" s="8">
        <f>DATE(C491,F491,E491)</f>
        <v>43008</v>
      </c>
      <c r="B491" s="7" t="s">
        <v>78</v>
      </c>
      <c r="C491" s="9">
        <v>2017</v>
      </c>
      <c r="D491" s="10">
        <f t="shared" si="22"/>
        <v>3</v>
      </c>
      <c r="E491" s="7">
        <f t="shared" si="23"/>
        <v>30</v>
      </c>
      <c r="F491" s="7">
        <f t="shared" si="24"/>
        <v>9</v>
      </c>
      <c r="G491" s="7" t="s">
        <v>164</v>
      </c>
      <c r="H491" s="11">
        <v>696215253</v>
      </c>
      <c r="I491" s="11">
        <v>1243910101</v>
      </c>
      <c r="J491" s="11">
        <v>1594921615</v>
      </c>
      <c r="K491" s="11">
        <v>3643969366</v>
      </c>
      <c r="L491" s="11">
        <v>8025000</v>
      </c>
      <c r="M491" s="11">
        <v>84337000</v>
      </c>
      <c r="N491" s="11">
        <v>7271378335</v>
      </c>
      <c r="O491" s="11">
        <v>420430500</v>
      </c>
      <c r="P491" s="11">
        <v>2083988790</v>
      </c>
      <c r="Q491" s="11">
        <v>1308397725</v>
      </c>
      <c r="R491" s="11">
        <v>3363535791</v>
      </c>
      <c r="S491" s="11">
        <v>6275000</v>
      </c>
      <c r="T491" s="11">
        <v>88750530</v>
      </c>
      <c r="U491" s="11">
        <v>7271378335</v>
      </c>
      <c r="V491" s="11">
        <v>275784753</v>
      </c>
      <c r="W491" s="11">
        <v>-840078688</v>
      </c>
      <c r="X491" s="11">
        <v>286523891</v>
      </c>
      <c r="Y491" s="11">
        <v>280433575</v>
      </c>
      <c r="Z491" s="11">
        <v>1750000</v>
      </c>
      <c r="AA491" s="11">
        <v>-4413530</v>
      </c>
      <c r="AB491" s="11" t="s">
        <v>12</v>
      </c>
      <c r="AC491" s="11"/>
      <c r="AD491" s="11" t="s">
        <v>78</v>
      </c>
      <c r="AE491" s="11">
        <v>696215253</v>
      </c>
      <c r="AF491" s="11">
        <v>-420430500</v>
      </c>
      <c r="AG491" s="11">
        <v>275784753</v>
      </c>
      <c r="AH491" s="11">
        <v>1243910101</v>
      </c>
      <c r="AI491" s="11">
        <v>-2083988790</v>
      </c>
      <c r="AJ491" s="11">
        <v>-840078688</v>
      </c>
      <c r="AK491" s="11">
        <v>1594921615</v>
      </c>
      <c r="AL491" s="11">
        <v>-1308397725</v>
      </c>
      <c r="AM491" s="11">
        <v>286523891</v>
      </c>
      <c r="AN491" s="11">
        <v>3643969366</v>
      </c>
      <c r="AO491" s="11">
        <v>-3363535791</v>
      </c>
      <c r="AP491" s="11">
        <v>280433575</v>
      </c>
      <c r="AQ491" s="11">
        <v>8025000</v>
      </c>
      <c r="AR491" s="11">
        <v>-6275000</v>
      </c>
      <c r="AS491" s="11">
        <v>1750000</v>
      </c>
      <c r="AT491" s="11">
        <v>84337000</v>
      </c>
      <c r="AU491" s="11">
        <v>-88750530</v>
      </c>
      <c r="AV491" s="11">
        <v>-4413530</v>
      </c>
    </row>
    <row r="492" spans="1:48" x14ac:dyDescent="0.2">
      <c r="A492" s="8">
        <f>DATE(C492,F492,E492)</f>
        <v>43100</v>
      </c>
      <c r="B492" s="7" t="s">
        <v>79</v>
      </c>
      <c r="C492" s="9">
        <v>2017</v>
      </c>
      <c r="D492" s="10">
        <f t="shared" si="22"/>
        <v>4</v>
      </c>
      <c r="E492" s="7">
        <f t="shared" si="23"/>
        <v>31</v>
      </c>
      <c r="F492" s="7">
        <f t="shared" si="24"/>
        <v>12</v>
      </c>
      <c r="G492" s="7" t="s">
        <v>164</v>
      </c>
      <c r="H492" s="11">
        <v>930750839</v>
      </c>
      <c r="I492" s="11">
        <v>1451533955</v>
      </c>
      <c r="J492" s="11">
        <v>725491000</v>
      </c>
      <c r="K492" s="11">
        <v>3113947381</v>
      </c>
      <c r="L492" s="11">
        <v>39190000</v>
      </c>
      <c r="M492" s="11">
        <v>60858702</v>
      </c>
      <c r="N492" s="11">
        <v>6321771878</v>
      </c>
      <c r="O492" s="11">
        <v>491550000</v>
      </c>
      <c r="P492" s="11">
        <v>2063079495</v>
      </c>
      <c r="Q492" s="11">
        <v>870321667</v>
      </c>
      <c r="R492" s="11">
        <v>2680286765</v>
      </c>
      <c r="S492" s="11">
        <v>104170249</v>
      </c>
      <c r="T492" s="11">
        <v>112363702</v>
      </c>
      <c r="U492" s="11">
        <v>6321771878</v>
      </c>
      <c r="V492" s="11">
        <v>439200839</v>
      </c>
      <c r="W492" s="11">
        <v>-611545540</v>
      </c>
      <c r="X492" s="11">
        <v>-144830667</v>
      </c>
      <c r="Y492" s="11">
        <v>433660616</v>
      </c>
      <c r="Z492" s="11">
        <v>-64980249</v>
      </c>
      <c r="AA492" s="11">
        <v>-51505000</v>
      </c>
      <c r="AB492" s="11" t="s">
        <v>12</v>
      </c>
      <c r="AC492" s="11"/>
      <c r="AD492" s="11" t="s">
        <v>79</v>
      </c>
      <c r="AE492" s="11">
        <v>930750839</v>
      </c>
      <c r="AF492" s="11">
        <v>-491550000</v>
      </c>
      <c r="AG492" s="11">
        <v>439200839</v>
      </c>
      <c r="AH492" s="11">
        <v>1451533955</v>
      </c>
      <c r="AI492" s="11">
        <v>-2063079495</v>
      </c>
      <c r="AJ492" s="11">
        <v>-611545540</v>
      </c>
      <c r="AK492" s="11">
        <v>725491000</v>
      </c>
      <c r="AL492" s="11">
        <v>-870321667</v>
      </c>
      <c r="AM492" s="11">
        <v>-144830667</v>
      </c>
      <c r="AN492" s="11">
        <v>3113947381</v>
      </c>
      <c r="AO492" s="11">
        <v>-2680286765</v>
      </c>
      <c r="AP492" s="11">
        <v>433660616</v>
      </c>
      <c r="AQ492" s="11">
        <v>39190000</v>
      </c>
      <c r="AR492" s="11">
        <v>-104170249</v>
      </c>
      <c r="AS492" s="11">
        <v>-64980249</v>
      </c>
      <c r="AT492" s="11">
        <v>60858702</v>
      </c>
      <c r="AU492" s="11">
        <v>-112363702</v>
      </c>
      <c r="AV492" s="11">
        <v>-51505000</v>
      </c>
    </row>
    <row r="493" spans="1:48" x14ac:dyDescent="0.2">
      <c r="A493" s="8">
        <f>DATE(C493,F493,E493)</f>
        <v>43190</v>
      </c>
      <c r="B493" s="7" t="s">
        <v>80</v>
      </c>
      <c r="C493" s="9">
        <v>2018</v>
      </c>
      <c r="D493" s="10">
        <f t="shared" si="22"/>
        <v>1</v>
      </c>
      <c r="E493" s="7">
        <f t="shared" si="23"/>
        <v>31</v>
      </c>
      <c r="F493" s="7">
        <f t="shared" si="24"/>
        <v>3</v>
      </c>
      <c r="G493" s="7" t="s">
        <v>164</v>
      </c>
      <c r="H493" s="11">
        <v>2578887054</v>
      </c>
      <c r="I493" s="11">
        <v>2266644744</v>
      </c>
      <c r="J493" s="11">
        <v>1349293615</v>
      </c>
      <c r="K493" s="11">
        <v>4107783671</v>
      </c>
      <c r="L493" s="11">
        <v>39075000</v>
      </c>
      <c r="M493" s="11">
        <v>133700000</v>
      </c>
      <c r="N493" s="11">
        <v>10475384084</v>
      </c>
      <c r="O493" s="11">
        <v>570266721</v>
      </c>
      <c r="P493" s="11">
        <v>3369261689</v>
      </c>
      <c r="Q493" s="11">
        <v>2706645909</v>
      </c>
      <c r="R493" s="11">
        <v>3656849716</v>
      </c>
      <c r="S493" s="11">
        <v>62860000</v>
      </c>
      <c r="T493" s="11">
        <v>109500050</v>
      </c>
      <c r="U493" s="11">
        <v>10475384084</v>
      </c>
      <c r="V493" s="11">
        <v>2008620334</v>
      </c>
      <c r="W493" s="11">
        <v>-1102616945</v>
      </c>
      <c r="X493" s="11">
        <v>-1357352294</v>
      </c>
      <c r="Y493" s="11">
        <v>450933955</v>
      </c>
      <c r="Z493" s="11">
        <v>-23785000</v>
      </c>
      <c r="AA493" s="11">
        <v>24199950</v>
      </c>
      <c r="AB493" s="11" t="s">
        <v>12</v>
      </c>
      <c r="AC493" s="11"/>
      <c r="AD493" s="11" t="s">
        <v>80</v>
      </c>
      <c r="AE493" s="11">
        <v>2578887054</v>
      </c>
      <c r="AF493" s="11">
        <v>-570266721</v>
      </c>
      <c r="AG493" s="11">
        <v>2008620334</v>
      </c>
      <c r="AH493" s="11">
        <v>2266644744</v>
      </c>
      <c r="AI493" s="11">
        <v>-3369261689</v>
      </c>
      <c r="AJ493" s="11">
        <v>-1102616945</v>
      </c>
      <c r="AK493" s="11">
        <v>1349293615</v>
      </c>
      <c r="AL493" s="11">
        <v>-2706645909</v>
      </c>
      <c r="AM493" s="11">
        <v>-1357352294</v>
      </c>
      <c r="AN493" s="11">
        <v>4107783671</v>
      </c>
      <c r="AO493" s="11">
        <v>-3656849716</v>
      </c>
      <c r="AP493" s="11">
        <v>450933955</v>
      </c>
      <c r="AQ493" s="11">
        <v>39075000</v>
      </c>
      <c r="AR493" s="11">
        <v>-62860000</v>
      </c>
      <c r="AS493" s="11">
        <v>-23785000</v>
      </c>
      <c r="AT493" s="11">
        <v>133700000</v>
      </c>
      <c r="AU493" s="11">
        <v>-109500050</v>
      </c>
      <c r="AV493" s="11">
        <v>24199950</v>
      </c>
    </row>
    <row r="494" spans="1:48" x14ac:dyDescent="0.2">
      <c r="A494" s="8">
        <f>DATE(C494,F494,E494)</f>
        <v>43281</v>
      </c>
      <c r="B494" s="7" t="s">
        <v>81</v>
      </c>
      <c r="C494" s="9">
        <v>2018</v>
      </c>
      <c r="D494" s="10">
        <f t="shared" si="22"/>
        <v>2</v>
      </c>
      <c r="E494" s="7">
        <f t="shared" si="23"/>
        <v>30</v>
      </c>
      <c r="F494" s="7">
        <f t="shared" si="24"/>
        <v>6</v>
      </c>
      <c r="G494" s="7" t="s">
        <v>164</v>
      </c>
      <c r="H494" s="11">
        <v>506515863</v>
      </c>
      <c r="I494" s="11">
        <v>2855069696</v>
      </c>
      <c r="J494" s="11">
        <v>936763119</v>
      </c>
      <c r="K494" s="11">
        <v>5071260376</v>
      </c>
      <c r="L494" s="11">
        <v>42625000</v>
      </c>
      <c r="M494" s="11">
        <v>54335000</v>
      </c>
      <c r="N494" s="11">
        <v>9466569054</v>
      </c>
      <c r="O494" s="11">
        <v>1944763611</v>
      </c>
      <c r="P494" s="11">
        <v>2127771727</v>
      </c>
      <c r="Q494" s="11">
        <v>567088155</v>
      </c>
      <c r="R494" s="11">
        <v>4409378561</v>
      </c>
      <c r="S494" s="11">
        <v>351499991</v>
      </c>
      <c r="T494" s="11">
        <v>66067010</v>
      </c>
      <c r="U494" s="11">
        <v>9466569054</v>
      </c>
      <c r="V494" s="11">
        <v>-1438247747</v>
      </c>
      <c r="W494" s="11">
        <v>727297969</v>
      </c>
      <c r="X494" s="11">
        <v>369674964</v>
      </c>
      <c r="Y494" s="11">
        <v>661881815</v>
      </c>
      <c r="Z494" s="11">
        <v>-308874991</v>
      </c>
      <c r="AA494" s="11">
        <v>-11732010</v>
      </c>
      <c r="AB494" s="11" t="s">
        <v>12</v>
      </c>
      <c r="AC494" s="11"/>
      <c r="AD494" s="11" t="s">
        <v>81</v>
      </c>
      <c r="AE494" s="11">
        <v>506515863</v>
      </c>
      <c r="AF494" s="11">
        <v>-1944763611</v>
      </c>
      <c r="AG494" s="11">
        <v>-1438247747</v>
      </c>
      <c r="AH494" s="11">
        <v>2855069696</v>
      </c>
      <c r="AI494" s="11">
        <v>-2127771727</v>
      </c>
      <c r="AJ494" s="11">
        <v>727297969</v>
      </c>
      <c r="AK494" s="11">
        <v>936763119</v>
      </c>
      <c r="AL494" s="11">
        <v>-567088155</v>
      </c>
      <c r="AM494" s="11">
        <v>369674964</v>
      </c>
      <c r="AN494" s="11">
        <v>5071260376</v>
      </c>
      <c r="AO494" s="11">
        <v>-4409378561</v>
      </c>
      <c r="AP494" s="11">
        <v>661881815</v>
      </c>
      <c r="AQ494" s="11">
        <v>42625000</v>
      </c>
      <c r="AR494" s="11">
        <v>-351499991</v>
      </c>
      <c r="AS494" s="11">
        <v>-308874991</v>
      </c>
      <c r="AT494" s="11">
        <v>54335000</v>
      </c>
      <c r="AU494" s="11">
        <v>-66067010</v>
      </c>
      <c r="AV494" s="11">
        <v>-11732010</v>
      </c>
    </row>
    <row r="495" spans="1:48" x14ac:dyDescent="0.2">
      <c r="A495" s="8">
        <f>DATE(C495,F495,E495)</f>
        <v>43373</v>
      </c>
      <c r="B495" s="7" t="s">
        <v>82</v>
      </c>
      <c r="C495" s="9">
        <v>2018</v>
      </c>
      <c r="D495" s="10">
        <f t="shared" si="22"/>
        <v>3</v>
      </c>
      <c r="E495" s="7">
        <f t="shared" si="23"/>
        <v>30</v>
      </c>
      <c r="F495" s="7">
        <f t="shared" si="24"/>
        <v>9</v>
      </c>
      <c r="G495" s="7" t="s">
        <v>164</v>
      </c>
      <c r="H495" s="11">
        <v>1196453000</v>
      </c>
      <c r="I495" s="11">
        <v>2125283550</v>
      </c>
      <c r="J495" s="11">
        <v>476218000</v>
      </c>
      <c r="K495" s="11">
        <v>3890109354</v>
      </c>
      <c r="L495" s="11">
        <v>40290000</v>
      </c>
      <c r="M495" s="11">
        <v>166979476</v>
      </c>
      <c r="N495" s="11">
        <v>7895333380</v>
      </c>
      <c r="O495" s="11">
        <v>955450000</v>
      </c>
      <c r="P495" s="11">
        <v>2476582973</v>
      </c>
      <c r="Q495" s="11">
        <v>807902957</v>
      </c>
      <c r="R495" s="11">
        <v>3415897451</v>
      </c>
      <c r="S495" s="11">
        <v>78035000</v>
      </c>
      <c r="T495" s="11">
        <v>161465000</v>
      </c>
      <c r="U495" s="11">
        <v>7895333380</v>
      </c>
      <c r="V495" s="11">
        <v>241003000</v>
      </c>
      <c r="W495" s="11">
        <v>-351299422</v>
      </c>
      <c r="X495" s="11">
        <v>-331684957</v>
      </c>
      <c r="Y495" s="11">
        <v>474211904</v>
      </c>
      <c r="Z495" s="11">
        <v>-37745000</v>
      </c>
      <c r="AA495" s="11">
        <v>5514476</v>
      </c>
      <c r="AB495" s="11" t="s">
        <v>12</v>
      </c>
      <c r="AC495" s="11"/>
      <c r="AD495" s="11" t="s">
        <v>82</v>
      </c>
      <c r="AE495" s="11">
        <v>1196453000</v>
      </c>
      <c r="AF495" s="11">
        <v>-955450000</v>
      </c>
      <c r="AG495" s="11">
        <v>241003000</v>
      </c>
      <c r="AH495" s="11">
        <v>2125283550</v>
      </c>
      <c r="AI495" s="11">
        <v>-2476582973</v>
      </c>
      <c r="AJ495" s="11">
        <v>-351299422</v>
      </c>
      <c r="AK495" s="11">
        <v>476218000</v>
      </c>
      <c r="AL495" s="11">
        <v>-807902957</v>
      </c>
      <c r="AM495" s="11">
        <v>-331684957</v>
      </c>
      <c r="AN495" s="11">
        <v>3890109354</v>
      </c>
      <c r="AO495" s="11">
        <v>-3415897451</v>
      </c>
      <c r="AP495" s="11">
        <v>474211904</v>
      </c>
      <c r="AQ495" s="11">
        <v>40290000</v>
      </c>
      <c r="AR495" s="11">
        <v>-78035000</v>
      </c>
      <c r="AS495" s="11">
        <v>-37745000</v>
      </c>
      <c r="AT495" s="11">
        <v>166979476</v>
      </c>
      <c r="AU495" s="11">
        <v>-161465000</v>
      </c>
      <c r="AV495" s="11">
        <v>5514476</v>
      </c>
    </row>
    <row r="496" spans="1:48" x14ac:dyDescent="0.2">
      <c r="A496" s="8">
        <f>DATE(C496,F496,E496)</f>
        <v>43465</v>
      </c>
      <c r="B496" s="7" t="s">
        <v>83</v>
      </c>
      <c r="C496" s="9">
        <v>2018</v>
      </c>
      <c r="D496" s="10">
        <f t="shared" si="22"/>
        <v>4</v>
      </c>
      <c r="E496" s="7">
        <f t="shared" si="23"/>
        <v>31</v>
      </c>
      <c r="F496" s="7">
        <f t="shared" si="24"/>
        <v>12</v>
      </c>
      <c r="G496" s="7" t="s">
        <v>164</v>
      </c>
      <c r="H496" s="11">
        <v>1380193280</v>
      </c>
      <c r="I496" s="11">
        <v>3337070298</v>
      </c>
      <c r="J496" s="11">
        <v>5060364267</v>
      </c>
      <c r="K496" s="11">
        <v>4166677109</v>
      </c>
      <c r="L496" s="11">
        <v>24325000</v>
      </c>
      <c r="M496" s="11">
        <v>228708644</v>
      </c>
      <c r="N496" s="11">
        <v>14197338598</v>
      </c>
      <c r="O496" s="11">
        <v>655530000</v>
      </c>
      <c r="P496" s="11">
        <v>4188512026</v>
      </c>
      <c r="Q496" s="11">
        <v>5967866099</v>
      </c>
      <c r="R496" s="11">
        <v>3093838331</v>
      </c>
      <c r="S496" s="11">
        <v>26160000</v>
      </c>
      <c r="T496" s="11">
        <v>265432143</v>
      </c>
      <c r="U496" s="11">
        <v>14197338598</v>
      </c>
      <c r="V496" s="11">
        <v>724663280</v>
      </c>
      <c r="W496" s="11">
        <v>-851441727</v>
      </c>
      <c r="X496" s="11">
        <v>-907501832</v>
      </c>
      <c r="Y496" s="11">
        <v>1072838777</v>
      </c>
      <c r="Z496" s="11">
        <v>-1835000</v>
      </c>
      <c r="AA496" s="11">
        <v>-36723499</v>
      </c>
      <c r="AB496" s="11" t="s">
        <v>12</v>
      </c>
      <c r="AC496" s="11"/>
      <c r="AD496" s="11" t="s">
        <v>83</v>
      </c>
      <c r="AE496" s="11">
        <v>1380193280</v>
      </c>
      <c r="AF496" s="11">
        <v>-655530000</v>
      </c>
      <c r="AG496" s="11">
        <v>724663280</v>
      </c>
      <c r="AH496" s="11">
        <v>3337070298</v>
      </c>
      <c r="AI496" s="11">
        <v>-4188512026</v>
      </c>
      <c r="AJ496" s="11">
        <v>-851441727</v>
      </c>
      <c r="AK496" s="11">
        <v>5060364267</v>
      </c>
      <c r="AL496" s="11">
        <v>-5967866099</v>
      </c>
      <c r="AM496" s="11">
        <v>-907501832</v>
      </c>
      <c r="AN496" s="11">
        <v>4166677109</v>
      </c>
      <c r="AO496" s="11">
        <v>-3093838331</v>
      </c>
      <c r="AP496" s="11">
        <v>1072838777</v>
      </c>
      <c r="AQ496" s="11">
        <v>24325000</v>
      </c>
      <c r="AR496" s="11">
        <v>-26160000</v>
      </c>
      <c r="AS496" s="11">
        <v>-1835000</v>
      </c>
      <c r="AT496" s="11">
        <v>228708644</v>
      </c>
      <c r="AU496" s="11">
        <v>-265432143</v>
      </c>
      <c r="AV496" s="11">
        <v>-36723499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Z69"/>
  <sheetViews>
    <sheetView workbookViewId="0"/>
  </sheetViews>
  <sheetFormatPr baseColWidth="10" defaultRowHeight="16" x14ac:dyDescent="0.2"/>
  <cols>
    <col min="1" max="6" width="12.6640625" style="7" customWidth="1"/>
    <col min="7" max="26" width="19" style="7" customWidth="1"/>
  </cols>
  <sheetData>
    <row r="1" spans="1:26" x14ac:dyDescent="0.2">
      <c r="A1" s="7" t="s">
        <v>0</v>
      </c>
      <c r="B1" s="7" t="s">
        <v>146</v>
      </c>
      <c r="C1" s="7" t="s">
        <v>147</v>
      </c>
      <c r="D1" s="7" t="s">
        <v>160</v>
      </c>
      <c r="E1" s="7" t="s">
        <v>159</v>
      </c>
      <c r="F1" s="7" t="s">
        <v>163</v>
      </c>
      <c r="G1" s="7" t="s">
        <v>169</v>
      </c>
      <c r="H1" s="7" t="s">
        <v>170</v>
      </c>
      <c r="I1" s="7" t="s">
        <v>171</v>
      </c>
      <c r="J1" s="7" t="s">
        <v>172</v>
      </c>
      <c r="K1" s="7" t="s">
        <v>173</v>
      </c>
      <c r="L1" s="7" t="s">
        <v>174</v>
      </c>
      <c r="M1" s="7" t="s">
        <v>175</v>
      </c>
      <c r="N1" s="7" t="s">
        <v>176</v>
      </c>
      <c r="O1" s="7" t="s">
        <v>177</v>
      </c>
      <c r="P1" s="7" t="s">
        <v>178</v>
      </c>
      <c r="Q1" s="7" t="s">
        <v>179</v>
      </c>
      <c r="R1" s="7" t="s">
        <v>180</v>
      </c>
      <c r="S1" s="7" t="s">
        <v>181</v>
      </c>
      <c r="T1" s="7" t="s">
        <v>182</v>
      </c>
      <c r="U1" s="7" t="s">
        <v>183</v>
      </c>
      <c r="V1" s="7" t="s">
        <v>184</v>
      </c>
      <c r="W1" s="7" t="s">
        <v>185</v>
      </c>
      <c r="X1" s="7" t="s">
        <v>186</v>
      </c>
      <c r="Y1" s="7" t="s">
        <v>187</v>
      </c>
      <c r="Z1" s="7" t="s">
        <v>188</v>
      </c>
    </row>
    <row r="2" spans="1:26" x14ac:dyDescent="0.2">
      <c r="A2" s="8">
        <f>DATE(B2,E2,D2)</f>
        <v>37256</v>
      </c>
      <c r="B2" s="9">
        <v>2001</v>
      </c>
      <c r="C2" s="10">
        <v>4</v>
      </c>
      <c r="D2" s="7">
        <v>31</v>
      </c>
      <c r="E2" s="7">
        <v>12</v>
      </c>
      <c r="F2" s="7" t="s">
        <v>167</v>
      </c>
      <c r="G2" s="11">
        <v>233530000</v>
      </c>
      <c r="H2" s="11">
        <v>3200326338</v>
      </c>
      <c r="I2" s="11">
        <v>2877289363</v>
      </c>
      <c r="J2" s="11">
        <v>6656073983</v>
      </c>
      <c r="K2" s="11">
        <v>588971401</v>
      </c>
      <c r="L2" s="11">
        <v>1134623890</v>
      </c>
      <c r="M2" s="11">
        <v>14690814976</v>
      </c>
      <c r="N2" s="11">
        <v>1307755675</v>
      </c>
      <c r="O2" s="11">
        <v>2211800405</v>
      </c>
      <c r="P2" s="11">
        <v>2721825457</v>
      </c>
      <c r="Q2" s="11">
        <v>5604659414</v>
      </c>
      <c r="R2" s="11">
        <v>1061882400</v>
      </c>
      <c r="S2" s="11">
        <v>1782891624</v>
      </c>
      <c r="T2" s="11">
        <v>14690814976</v>
      </c>
      <c r="U2" s="11">
        <v>-1074225675</v>
      </c>
      <c r="V2" s="11">
        <v>988525933</v>
      </c>
      <c r="W2" s="11">
        <v>155463906</v>
      </c>
      <c r="X2" s="11">
        <v>1051414569</v>
      </c>
      <c r="Y2" s="11">
        <v>-472910999</v>
      </c>
      <c r="Z2" s="11">
        <v>-648267734</v>
      </c>
    </row>
    <row r="3" spans="1:26" x14ac:dyDescent="0.2">
      <c r="A3" s="8">
        <f>DATE(B3,E3,D3)</f>
        <v>37621</v>
      </c>
      <c r="B3" s="11">
        <f>B2+1</f>
        <v>2002</v>
      </c>
      <c r="C3" s="10">
        <v>4</v>
      </c>
      <c r="D3" s="7">
        <v>31</v>
      </c>
      <c r="E3" s="7">
        <v>12</v>
      </c>
      <c r="F3" s="7" t="s">
        <v>167</v>
      </c>
      <c r="G3" s="11">
        <v>3800245836</v>
      </c>
      <c r="H3" s="11">
        <v>4031067861</v>
      </c>
      <c r="I3" s="11">
        <v>10240400359</v>
      </c>
      <c r="J3" s="11">
        <v>9961742132</v>
      </c>
      <c r="K3" s="11">
        <v>527769803</v>
      </c>
      <c r="L3" s="11">
        <v>589638279</v>
      </c>
      <c r="M3" s="11">
        <v>29150864270</v>
      </c>
      <c r="N3" s="11">
        <v>5103366165</v>
      </c>
      <c r="O3" s="11">
        <v>7579655236</v>
      </c>
      <c r="P3" s="11">
        <v>4147422438</v>
      </c>
      <c r="Q3" s="11">
        <v>9785919409</v>
      </c>
      <c r="R3" s="11">
        <v>506790726</v>
      </c>
      <c r="S3" s="11">
        <v>2027710296</v>
      </c>
      <c r="T3" s="11">
        <v>29150864270</v>
      </c>
      <c r="U3" s="11">
        <v>-1303120329</v>
      </c>
      <c r="V3" s="11">
        <v>-3548587375</v>
      </c>
      <c r="W3" s="11">
        <v>6092977921</v>
      </c>
      <c r="X3" s="11">
        <v>175822723</v>
      </c>
      <c r="Y3" s="11">
        <v>20979077</v>
      </c>
      <c r="Z3" s="11">
        <v>-1438072018</v>
      </c>
    </row>
    <row r="4" spans="1:26" x14ac:dyDescent="0.2">
      <c r="A4" s="8">
        <f>DATE(B4,E4,D4)</f>
        <v>37986</v>
      </c>
      <c r="B4" s="11">
        <f t="shared" ref="B4:B19" si="0">B3+1</f>
        <v>2003</v>
      </c>
      <c r="C4" s="10">
        <v>4</v>
      </c>
      <c r="D4" s="7">
        <v>31</v>
      </c>
      <c r="E4" s="7">
        <v>12</v>
      </c>
      <c r="F4" s="7" t="s">
        <v>167</v>
      </c>
      <c r="G4" s="11">
        <v>3187069863</v>
      </c>
      <c r="H4" s="11">
        <v>5568772815</v>
      </c>
      <c r="I4" s="11">
        <v>12471169016</v>
      </c>
      <c r="J4" s="11">
        <v>14542209895</v>
      </c>
      <c r="K4" s="11">
        <v>502116594</v>
      </c>
      <c r="L4" s="11">
        <v>753447353</v>
      </c>
      <c r="M4" s="11">
        <v>37024785537</v>
      </c>
      <c r="N4" s="11">
        <v>2404662883</v>
      </c>
      <c r="O4" s="11">
        <v>7270571968</v>
      </c>
      <c r="P4" s="11">
        <v>8493506377</v>
      </c>
      <c r="Q4" s="11">
        <v>14668999286</v>
      </c>
      <c r="R4" s="11">
        <v>1245791041</v>
      </c>
      <c r="S4" s="11">
        <v>2941253980</v>
      </c>
      <c r="T4" s="11">
        <v>37024785537</v>
      </c>
      <c r="U4" s="11">
        <v>782406980</v>
      </c>
      <c r="V4" s="11">
        <v>-1701799154</v>
      </c>
      <c r="W4" s="11">
        <v>3977662639</v>
      </c>
      <c r="X4" s="11">
        <v>-126789390</v>
      </c>
      <c r="Y4" s="11">
        <v>-743674447</v>
      </c>
      <c r="Z4" s="11">
        <v>-2187806627</v>
      </c>
    </row>
    <row r="5" spans="1:26" x14ac:dyDescent="0.2">
      <c r="A5" s="8">
        <f>DATE(B5,E5,D5)</f>
        <v>38352</v>
      </c>
      <c r="B5" s="11">
        <f t="shared" si="0"/>
        <v>2004</v>
      </c>
      <c r="C5" s="10">
        <v>4</v>
      </c>
      <c r="D5" s="7">
        <v>31</v>
      </c>
      <c r="E5" s="7">
        <v>12</v>
      </c>
      <c r="F5" s="7" t="s">
        <v>167</v>
      </c>
      <c r="G5" s="11">
        <v>3130852592</v>
      </c>
      <c r="H5" s="11">
        <v>9152169631</v>
      </c>
      <c r="I5" s="11">
        <v>25377798737</v>
      </c>
      <c r="J5" s="11">
        <v>21574944938</v>
      </c>
      <c r="K5" s="11">
        <v>1599948354</v>
      </c>
      <c r="L5" s="11">
        <v>1543603217</v>
      </c>
      <c r="M5" s="11">
        <v>62379317468</v>
      </c>
      <c r="N5" s="11">
        <v>2360516031</v>
      </c>
      <c r="O5" s="11">
        <v>8759482657</v>
      </c>
      <c r="P5" s="11">
        <v>18230174820</v>
      </c>
      <c r="Q5" s="11">
        <v>25389508894</v>
      </c>
      <c r="R5" s="11">
        <v>3936351712</v>
      </c>
      <c r="S5" s="11">
        <v>3703283354</v>
      </c>
      <c r="T5" s="11">
        <v>62379317468</v>
      </c>
      <c r="U5" s="11">
        <v>770336560</v>
      </c>
      <c r="V5" s="11">
        <v>392686974</v>
      </c>
      <c r="W5" s="11">
        <v>7147623917</v>
      </c>
      <c r="X5" s="11">
        <v>-3814563956</v>
      </c>
      <c r="Y5" s="11">
        <v>-2336403358</v>
      </c>
      <c r="Z5" s="11">
        <v>-2159680137</v>
      </c>
    </row>
    <row r="6" spans="1:26" x14ac:dyDescent="0.2">
      <c r="A6" s="8">
        <f>DATE(B6,E6,D6)</f>
        <v>38717</v>
      </c>
      <c r="B6" s="11">
        <f t="shared" si="0"/>
        <v>2005</v>
      </c>
      <c r="C6" s="10">
        <v>4</v>
      </c>
      <c r="D6" s="7">
        <v>31</v>
      </c>
      <c r="E6" s="7">
        <v>12</v>
      </c>
      <c r="F6" s="7" t="s">
        <v>167</v>
      </c>
      <c r="G6" s="11">
        <v>8111984127</v>
      </c>
      <c r="H6" s="11">
        <v>8415925227</v>
      </c>
      <c r="I6" s="11">
        <v>8322726040</v>
      </c>
      <c r="J6" s="11">
        <v>29176279534</v>
      </c>
      <c r="K6" s="11">
        <v>1625857904</v>
      </c>
      <c r="L6" s="11">
        <v>3279739057</v>
      </c>
      <c r="M6" s="11">
        <v>58932511888</v>
      </c>
      <c r="N6" s="11">
        <v>1379147797</v>
      </c>
      <c r="O6" s="11">
        <v>11898718057</v>
      </c>
      <c r="P6" s="11">
        <v>5250097685</v>
      </c>
      <c r="Q6" s="11">
        <v>33594075497</v>
      </c>
      <c r="R6" s="11">
        <v>2291628951</v>
      </c>
      <c r="S6" s="11">
        <v>4518843900</v>
      </c>
      <c r="T6" s="11">
        <v>58932511888</v>
      </c>
      <c r="U6" s="11">
        <v>6732836330</v>
      </c>
      <c r="V6" s="11">
        <v>-3482792830</v>
      </c>
      <c r="W6" s="11">
        <v>3072628355</v>
      </c>
      <c r="X6" s="11">
        <v>-4417795963</v>
      </c>
      <c r="Y6" s="11">
        <v>-665771048</v>
      </c>
      <c r="Z6" s="11">
        <v>-1239104844</v>
      </c>
    </row>
    <row r="7" spans="1:26" x14ac:dyDescent="0.2">
      <c r="A7" s="8">
        <f>DATE(B7,E7,D7)</f>
        <v>39082</v>
      </c>
      <c r="B7" s="11">
        <f t="shared" si="0"/>
        <v>2006</v>
      </c>
      <c r="C7" s="10">
        <v>4</v>
      </c>
      <c r="D7" s="7">
        <v>31</v>
      </c>
      <c r="E7" s="7">
        <v>12</v>
      </c>
      <c r="F7" s="7" t="s">
        <v>167</v>
      </c>
      <c r="G7" s="11">
        <v>7466265327</v>
      </c>
      <c r="H7" s="11">
        <v>17486118356</v>
      </c>
      <c r="I7" s="11">
        <v>5554653226</v>
      </c>
      <c r="J7" s="11">
        <v>29265226382</v>
      </c>
      <c r="K7" s="11">
        <v>2411074745</v>
      </c>
      <c r="L7" s="11">
        <v>2213888890</v>
      </c>
      <c r="M7" s="11">
        <v>64397226926</v>
      </c>
      <c r="N7" s="11">
        <v>1854758664</v>
      </c>
      <c r="O7" s="11">
        <v>6542222579</v>
      </c>
      <c r="P7" s="11">
        <v>12714258459</v>
      </c>
      <c r="Q7" s="11">
        <v>32002468267</v>
      </c>
      <c r="R7" s="11">
        <v>5918176163</v>
      </c>
      <c r="S7" s="11">
        <v>5365342793</v>
      </c>
      <c r="T7" s="11">
        <v>64397226926</v>
      </c>
      <c r="U7" s="11">
        <v>5611506663</v>
      </c>
      <c r="V7" s="11">
        <v>10943895776</v>
      </c>
      <c r="W7" s="11">
        <v>-7159605234</v>
      </c>
      <c r="X7" s="11">
        <v>-2737241885</v>
      </c>
      <c r="Y7" s="11">
        <v>-3507101418</v>
      </c>
      <c r="Z7" s="11">
        <v>-3151453903</v>
      </c>
    </row>
    <row r="8" spans="1:26" x14ac:dyDescent="0.2">
      <c r="A8" s="8">
        <f>DATE(B8,E8,D8)</f>
        <v>39447</v>
      </c>
      <c r="B8" s="11">
        <f t="shared" si="0"/>
        <v>2007</v>
      </c>
      <c r="C8" s="10">
        <v>4</v>
      </c>
      <c r="D8" s="7">
        <v>31</v>
      </c>
      <c r="E8" s="7">
        <v>12</v>
      </c>
      <c r="F8" s="7" t="s">
        <v>167</v>
      </c>
      <c r="G8" s="11">
        <v>12809218931</v>
      </c>
      <c r="H8" s="11">
        <v>18825887371</v>
      </c>
      <c r="I8" s="11">
        <v>12976121732</v>
      </c>
      <c r="J8" s="11">
        <v>32982605058</v>
      </c>
      <c r="K8" s="11">
        <v>1886953327</v>
      </c>
      <c r="L8" s="11">
        <v>1695704975</v>
      </c>
      <c r="M8" s="11">
        <v>81176491393</v>
      </c>
      <c r="N8" s="11">
        <v>2712389838</v>
      </c>
      <c r="O8" s="11">
        <v>9695561171</v>
      </c>
      <c r="P8" s="11">
        <v>18277243354</v>
      </c>
      <c r="Q8" s="11">
        <v>43299770398</v>
      </c>
      <c r="R8" s="11">
        <v>2260219991</v>
      </c>
      <c r="S8" s="11">
        <v>4931306641</v>
      </c>
      <c r="T8" s="11">
        <v>81176491393</v>
      </c>
      <c r="U8" s="11">
        <v>10096829093</v>
      </c>
      <c r="V8" s="11">
        <v>9130326201</v>
      </c>
      <c r="W8" s="11">
        <v>-5301121623</v>
      </c>
      <c r="X8" s="11">
        <v>-10317165341</v>
      </c>
      <c r="Y8" s="11">
        <v>-373266664</v>
      </c>
      <c r="Z8" s="11">
        <v>-3235601666</v>
      </c>
    </row>
    <row r="9" spans="1:26" x14ac:dyDescent="0.2">
      <c r="A9" s="8">
        <f>DATE(B9,E9,D9)</f>
        <v>39813</v>
      </c>
      <c r="B9" s="11">
        <f t="shared" si="0"/>
        <v>2008</v>
      </c>
      <c r="C9" s="10">
        <v>4</v>
      </c>
      <c r="D9" s="7">
        <v>31</v>
      </c>
      <c r="E9" s="7">
        <v>12</v>
      </c>
      <c r="F9" s="7" t="s">
        <v>167</v>
      </c>
      <c r="G9" s="11">
        <v>1284490048</v>
      </c>
      <c r="H9" s="11">
        <v>4107127623</v>
      </c>
      <c r="I9" s="11">
        <v>1993771144</v>
      </c>
      <c r="J9" s="11">
        <v>15444515950</v>
      </c>
      <c r="K9" s="11">
        <v>1982234572</v>
      </c>
      <c r="L9" s="11">
        <v>1360601165</v>
      </c>
      <c r="M9" s="11">
        <v>26172740503</v>
      </c>
      <c r="N9" s="11">
        <v>1837681755</v>
      </c>
      <c r="O9" s="11">
        <v>2412547530</v>
      </c>
      <c r="P9" s="11">
        <v>2816981857</v>
      </c>
      <c r="Q9" s="11">
        <v>14266768386</v>
      </c>
      <c r="R9" s="11">
        <v>2010940900</v>
      </c>
      <c r="S9" s="11">
        <v>2827820076</v>
      </c>
      <c r="T9" s="11">
        <v>26172740503</v>
      </c>
      <c r="U9" s="11">
        <v>-553191706</v>
      </c>
      <c r="V9" s="11">
        <v>1694580093</v>
      </c>
      <c r="W9" s="11">
        <v>-823210713</v>
      </c>
      <c r="X9" s="11">
        <v>1177747564</v>
      </c>
      <c r="Y9" s="11">
        <v>-28706328</v>
      </c>
      <c r="Z9" s="11">
        <v>-1467218910</v>
      </c>
    </row>
    <row r="10" spans="1:26" x14ac:dyDescent="0.2">
      <c r="A10" s="8">
        <f>DATE(B10,E10,D10)</f>
        <v>40178</v>
      </c>
      <c r="B10" s="11">
        <f t="shared" si="0"/>
        <v>2009</v>
      </c>
      <c r="C10" s="10">
        <v>4</v>
      </c>
      <c r="D10" s="7">
        <v>31</v>
      </c>
      <c r="E10" s="7">
        <v>12</v>
      </c>
      <c r="F10" s="7" t="s">
        <v>167</v>
      </c>
      <c r="G10" s="11">
        <v>1141009518</v>
      </c>
      <c r="H10" s="11">
        <v>2807854980</v>
      </c>
      <c r="I10" s="11">
        <v>1581207812</v>
      </c>
      <c r="J10" s="11">
        <v>9033690747</v>
      </c>
      <c r="K10" s="11">
        <v>1259274801</v>
      </c>
      <c r="L10" s="11">
        <v>648857370</v>
      </c>
      <c r="M10" s="11">
        <v>16471895227</v>
      </c>
      <c r="N10" s="11">
        <v>2944700984</v>
      </c>
      <c r="O10" s="11">
        <v>2323269659</v>
      </c>
      <c r="P10" s="11">
        <v>2849852549</v>
      </c>
      <c r="Q10" s="11">
        <v>4648418704</v>
      </c>
      <c r="R10" s="11">
        <v>2626649594</v>
      </c>
      <c r="S10" s="11">
        <v>1079003737</v>
      </c>
      <c r="T10" s="11">
        <v>16471895227</v>
      </c>
      <c r="U10" s="11">
        <v>-1803691466</v>
      </c>
      <c r="V10" s="11">
        <v>484585322</v>
      </c>
      <c r="W10" s="11">
        <v>-1268644738</v>
      </c>
      <c r="X10" s="11">
        <v>4385272043</v>
      </c>
      <c r="Y10" s="11">
        <v>-1367374793</v>
      </c>
      <c r="Z10" s="11">
        <v>-430146367</v>
      </c>
    </row>
    <row r="11" spans="1:26" x14ac:dyDescent="0.2">
      <c r="A11" s="8">
        <f>DATE(B11,E11,D11)</f>
        <v>40543</v>
      </c>
      <c r="B11" s="11">
        <f t="shared" si="0"/>
        <v>2010</v>
      </c>
      <c r="C11" s="10">
        <v>4</v>
      </c>
      <c r="D11" s="7">
        <v>31</v>
      </c>
      <c r="E11" s="7">
        <v>12</v>
      </c>
      <c r="F11" s="7" t="s">
        <v>167</v>
      </c>
      <c r="G11" s="11">
        <v>2510372411</v>
      </c>
      <c r="H11" s="11">
        <v>4493670993</v>
      </c>
      <c r="I11" s="11">
        <v>5084279602</v>
      </c>
      <c r="J11" s="11">
        <v>10183982020</v>
      </c>
      <c r="K11" s="11">
        <v>1084858882</v>
      </c>
      <c r="L11" s="11">
        <v>810831444</v>
      </c>
      <c r="M11" s="11">
        <v>24167995351</v>
      </c>
      <c r="N11" s="11">
        <v>1449595912</v>
      </c>
      <c r="O11" s="11">
        <v>7216913319</v>
      </c>
      <c r="P11" s="11">
        <v>2133322018</v>
      </c>
      <c r="Q11" s="11">
        <v>10548556430</v>
      </c>
      <c r="R11" s="11">
        <v>1201206255</v>
      </c>
      <c r="S11" s="11">
        <v>1618401416</v>
      </c>
      <c r="T11" s="11">
        <v>24167995351</v>
      </c>
      <c r="U11" s="11">
        <v>1060776499</v>
      </c>
      <c r="V11" s="11">
        <v>-2723242326</v>
      </c>
      <c r="W11" s="11">
        <v>2950957583</v>
      </c>
      <c r="X11" s="11">
        <v>-364574410</v>
      </c>
      <c r="Y11" s="11">
        <v>-116347374</v>
      </c>
      <c r="Z11" s="11">
        <v>-807569972</v>
      </c>
    </row>
    <row r="12" spans="1:26" x14ac:dyDescent="0.2">
      <c r="A12" s="8">
        <f>DATE(B12,E12,D12)</f>
        <v>40908</v>
      </c>
      <c r="B12" s="11">
        <f t="shared" si="0"/>
        <v>2011</v>
      </c>
      <c r="C12" s="10">
        <v>4</v>
      </c>
      <c r="D12" s="7">
        <v>31</v>
      </c>
      <c r="E12" s="7">
        <v>12</v>
      </c>
      <c r="F12" s="7" t="s">
        <v>167</v>
      </c>
      <c r="G12" s="11">
        <v>4416992342</v>
      </c>
      <c r="H12" s="11">
        <v>16224220200</v>
      </c>
      <c r="I12" s="11">
        <v>7053326410</v>
      </c>
      <c r="J12" s="11">
        <v>14857072478</v>
      </c>
      <c r="K12" s="11">
        <v>1582753629</v>
      </c>
      <c r="L12" s="11">
        <v>594906528</v>
      </c>
      <c r="M12" s="11">
        <v>44729271588</v>
      </c>
      <c r="N12" s="11">
        <v>11285255464</v>
      </c>
      <c r="O12" s="11">
        <v>6013509491</v>
      </c>
      <c r="P12" s="11">
        <v>4249583438</v>
      </c>
      <c r="Q12" s="11">
        <v>18345703698</v>
      </c>
      <c r="R12" s="11">
        <v>2681136553</v>
      </c>
      <c r="S12" s="11">
        <v>2154082943</v>
      </c>
      <c r="T12" s="11">
        <v>44729271588</v>
      </c>
      <c r="U12" s="11">
        <v>-6868263121</v>
      </c>
      <c r="V12" s="11">
        <v>10210710709</v>
      </c>
      <c r="W12" s="11">
        <v>2803742972</v>
      </c>
      <c r="X12" s="11">
        <v>-3488631220</v>
      </c>
      <c r="Y12" s="11">
        <v>-1098382925</v>
      </c>
      <c r="Z12" s="11">
        <v>-1559176415</v>
      </c>
    </row>
    <row r="13" spans="1:26" x14ac:dyDescent="0.2">
      <c r="A13" s="8">
        <f>DATE(B13,E13,D13)</f>
        <v>41274</v>
      </c>
      <c r="B13" s="11">
        <f t="shared" si="0"/>
        <v>2012</v>
      </c>
      <c r="C13" s="10">
        <v>4</v>
      </c>
      <c r="D13" s="7">
        <v>31</v>
      </c>
      <c r="E13" s="7">
        <v>12</v>
      </c>
      <c r="F13" s="7" t="s">
        <v>167</v>
      </c>
      <c r="G13" s="11">
        <v>6004871397</v>
      </c>
      <c r="H13" s="11">
        <v>10679297983</v>
      </c>
      <c r="I13" s="11">
        <v>14490894058</v>
      </c>
      <c r="J13" s="11">
        <v>23425688073</v>
      </c>
      <c r="K13" s="11">
        <v>1960351532</v>
      </c>
      <c r="L13" s="11">
        <v>1152579150</v>
      </c>
      <c r="M13" s="11">
        <v>57713682193</v>
      </c>
      <c r="N13" s="11">
        <v>7394534507</v>
      </c>
      <c r="O13" s="11">
        <v>12729637342</v>
      </c>
      <c r="P13" s="11">
        <v>5789290988</v>
      </c>
      <c r="Q13" s="11">
        <v>26247068562</v>
      </c>
      <c r="R13" s="11">
        <v>3365805727</v>
      </c>
      <c r="S13" s="11">
        <v>2187345067</v>
      </c>
      <c r="T13" s="11">
        <v>57713682193</v>
      </c>
      <c r="U13" s="11">
        <v>-1389663110</v>
      </c>
      <c r="V13" s="11">
        <v>-2050339359</v>
      </c>
      <c r="W13" s="11">
        <v>8701603070</v>
      </c>
      <c r="X13" s="11">
        <v>-2821380489</v>
      </c>
      <c r="Y13" s="11">
        <v>-1405454195</v>
      </c>
      <c r="Z13" s="11">
        <v>-1034765917</v>
      </c>
    </row>
    <row r="14" spans="1:26" x14ac:dyDescent="0.2">
      <c r="A14" s="8">
        <f>DATE(B14,E14,D14)</f>
        <v>41639</v>
      </c>
      <c r="B14" s="11">
        <f t="shared" si="0"/>
        <v>2013</v>
      </c>
      <c r="C14" s="10">
        <v>4</v>
      </c>
      <c r="D14" s="7">
        <v>31</v>
      </c>
      <c r="E14" s="7">
        <v>12</v>
      </c>
      <c r="F14" s="7" t="s">
        <v>167</v>
      </c>
      <c r="G14" s="11">
        <v>5555867526</v>
      </c>
      <c r="H14" s="11">
        <v>12645089599</v>
      </c>
      <c r="I14" s="11">
        <v>15662907906</v>
      </c>
      <c r="J14" s="11">
        <v>25910116716</v>
      </c>
      <c r="K14" s="11">
        <v>1900867001</v>
      </c>
      <c r="L14" s="11">
        <v>1290389756</v>
      </c>
      <c r="M14" s="11">
        <v>62965238502</v>
      </c>
      <c r="N14" s="11">
        <v>6237874032</v>
      </c>
      <c r="O14" s="11">
        <v>11617255678</v>
      </c>
      <c r="P14" s="11">
        <v>9781845196</v>
      </c>
      <c r="Q14" s="11">
        <v>29399837201</v>
      </c>
      <c r="R14" s="11">
        <v>2805423370</v>
      </c>
      <c r="S14" s="11">
        <v>3123003025</v>
      </c>
      <c r="T14" s="11">
        <v>62965238502</v>
      </c>
      <c r="U14" s="11">
        <v>-682006507</v>
      </c>
      <c r="V14" s="11">
        <v>1027833921</v>
      </c>
      <c r="W14" s="11">
        <v>5881062710</v>
      </c>
      <c r="X14" s="11">
        <v>-3489720485</v>
      </c>
      <c r="Y14" s="11">
        <v>-904556370</v>
      </c>
      <c r="Z14" s="11">
        <v>-1832613269</v>
      </c>
    </row>
    <row r="15" spans="1:26" x14ac:dyDescent="0.2">
      <c r="A15" s="8">
        <f>DATE(B15,E15,D15)</f>
        <v>42004</v>
      </c>
      <c r="B15" s="11">
        <f t="shared" si="0"/>
        <v>2014</v>
      </c>
      <c r="C15" s="10">
        <v>4</v>
      </c>
      <c r="D15" s="7">
        <v>31</v>
      </c>
      <c r="E15" s="7">
        <v>12</v>
      </c>
      <c r="F15" s="7" t="s">
        <v>167</v>
      </c>
      <c r="G15" s="11">
        <v>5650636840</v>
      </c>
      <c r="H15" s="11">
        <v>14890714507</v>
      </c>
      <c r="I15" s="11">
        <v>25106566798</v>
      </c>
      <c r="J15" s="11">
        <v>36417718499</v>
      </c>
      <c r="K15" s="11">
        <v>2395412195</v>
      </c>
      <c r="L15" s="11">
        <v>1914609934</v>
      </c>
      <c r="M15" s="11">
        <v>86375658773</v>
      </c>
      <c r="N15" s="11">
        <v>5679332005</v>
      </c>
      <c r="O15" s="11">
        <v>12863408508</v>
      </c>
      <c r="P15" s="11">
        <v>20259046293</v>
      </c>
      <c r="Q15" s="11">
        <v>37545470707</v>
      </c>
      <c r="R15" s="11">
        <v>5683124978</v>
      </c>
      <c r="S15" s="11">
        <v>4345276282</v>
      </c>
      <c r="T15" s="11">
        <v>86375658773</v>
      </c>
      <c r="U15" s="11">
        <v>-28695164</v>
      </c>
      <c r="V15" s="11">
        <v>2027305999</v>
      </c>
      <c r="W15" s="11">
        <v>4847520505</v>
      </c>
      <c r="X15" s="11">
        <v>-1127752209</v>
      </c>
      <c r="Y15" s="11">
        <v>-3287712783</v>
      </c>
      <c r="Z15" s="11">
        <v>-2430666348</v>
      </c>
    </row>
    <row r="16" spans="1:26" x14ac:dyDescent="0.2">
      <c r="A16" s="8">
        <f>DATE(B16,E16,D16)</f>
        <v>42369</v>
      </c>
      <c r="B16" s="11">
        <f t="shared" si="0"/>
        <v>2015</v>
      </c>
      <c r="C16" s="10">
        <v>4</v>
      </c>
      <c r="D16" s="7">
        <v>31</v>
      </c>
      <c r="E16" s="7">
        <v>12</v>
      </c>
      <c r="F16" s="7" t="s">
        <v>167</v>
      </c>
      <c r="G16" s="11">
        <v>9279154535</v>
      </c>
      <c r="H16" s="11">
        <v>17425243191</v>
      </c>
      <c r="I16" s="11">
        <v>15951085135</v>
      </c>
      <c r="J16" s="11">
        <v>43085869519</v>
      </c>
      <c r="K16" s="11">
        <v>2826964374</v>
      </c>
      <c r="L16" s="11">
        <v>1574074005</v>
      </c>
      <c r="M16" s="11">
        <v>90142390759</v>
      </c>
      <c r="N16" s="11">
        <v>5367313504</v>
      </c>
      <c r="O16" s="11">
        <v>14182720636</v>
      </c>
      <c r="P16" s="11">
        <v>17586947080</v>
      </c>
      <c r="Q16" s="11">
        <v>44886937895</v>
      </c>
      <c r="R16" s="11">
        <v>5049490494</v>
      </c>
      <c r="S16" s="11">
        <v>3068981149</v>
      </c>
      <c r="T16" s="11">
        <v>90142390759</v>
      </c>
      <c r="U16" s="11">
        <v>3911841031</v>
      </c>
      <c r="V16" s="11">
        <v>3242522555</v>
      </c>
      <c r="W16" s="11">
        <v>-1635861945</v>
      </c>
      <c r="X16" s="11">
        <v>-1801068376</v>
      </c>
      <c r="Y16" s="11">
        <v>-2222526121</v>
      </c>
      <c r="Z16" s="11">
        <v>-1494907144</v>
      </c>
    </row>
    <row r="17" spans="1:26" x14ac:dyDescent="0.2">
      <c r="A17" s="8">
        <f>DATE(B17,E17,D17)</f>
        <v>42735</v>
      </c>
      <c r="B17" s="11">
        <f t="shared" si="0"/>
        <v>2016</v>
      </c>
      <c r="C17" s="10">
        <v>4</v>
      </c>
      <c r="D17" s="7">
        <v>31</v>
      </c>
      <c r="E17" s="7">
        <v>12</v>
      </c>
      <c r="F17" s="7" t="s">
        <v>167</v>
      </c>
      <c r="G17" s="11">
        <v>6510430980</v>
      </c>
      <c r="H17" s="11">
        <v>20021801554</v>
      </c>
      <c r="I17" s="11">
        <v>7776277689</v>
      </c>
      <c r="J17" s="11">
        <v>39063127515</v>
      </c>
      <c r="K17" s="11">
        <v>2338509978</v>
      </c>
      <c r="L17" s="11">
        <v>1947789862</v>
      </c>
      <c r="M17" s="11">
        <v>77657937578</v>
      </c>
      <c r="N17" s="11">
        <v>5690674169</v>
      </c>
      <c r="O17" s="11">
        <v>13748499583</v>
      </c>
      <c r="P17" s="11">
        <v>13621522183</v>
      </c>
      <c r="Q17" s="11">
        <v>38310993289</v>
      </c>
      <c r="R17" s="11">
        <v>3730013623</v>
      </c>
      <c r="S17" s="11">
        <v>2556234731</v>
      </c>
      <c r="T17" s="11">
        <v>77657937578</v>
      </c>
      <c r="U17" s="11">
        <v>819756811</v>
      </c>
      <c r="V17" s="11">
        <v>6273301971</v>
      </c>
      <c r="W17" s="11">
        <v>-5845244494</v>
      </c>
      <c r="X17" s="11">
        <v>752134226</v>
      </c>
      <c r="Y17" s="11">
        <v>-1391503645</v>
      </c>
      <c r="Z17" s="11">
        <v>-608444869</v>
      </c>
    </row>
    <row r="18" spans="1:26" x14ac:dyDescent="0.2">
      <c r="A18" s="8">
        <f>DATE(B18,E18,D18)</f>
        <v>43100</v>
      </c>
      <c r="B18" s="11">
        <f t="shared" si="0"/>
        <v>2017</v>
      </c>
      <c r="C18" s="10">
        <v>4</v>
      </c>
      <c r="D18" s="7">
        <v>31</v>
      </c>
      <c r="E18" s="7">
        <v>12</v>
      </c>
      <c r="F18" s="7" t="s">
        <v>167</v>
      </c>
      <c r="G18" s="11">
        <v>3462197790</v>
      </c>
      <c r="H18" s="11">
        <v>10307176900</v>
      </c>
      <c r="I18" s="11">
        <v>11010864159</v>
      </c>
      <c r="J18" s="11">
        <v>35891924861</v>
      </c>
      <c r="K18" s="11">
        <v>1946792374</v>
      </c>
      <c r="L18" s="11">
        <v>1652457448</v>
      </c>
      <c r="M18" s="11">
        <v>64271413532</v>
      </c>
      <c r="N18" s="11">
        <v>1385040640</v>
      </c>
      <c r="O18" s="11">
        <v>8540914017</v>
      </c>
      <c r="P18" s="11">
        <v>12543624574</v>
      </c>
      <c r="Q18" s="11">
        <v>34180399219</v>
      </c>
      <c r="R18" s="11">
        <v>5406360704</v>
      </c>
      <c r="S18" s="11">
        <v>2215074377</v>
      </c>
      <c r="T18" s="11">
        <v>64271413532</v>
      </c>
      <c r="U18" s="11">
        <v>2077157150</v>
      </c>
      <c r="V18" s="11">
        <v>1766262883</v>
      </c>
      <c r="W18" s="11">
        <v>-1532760415</v>
      </c>
      <c r="X18" s="11">
        <v>1711525642</v>
      </c>
      <c r="Y18" s="11">
        <v>-3459568330</v>
      </c>
      <c r="Z18" s="11">
        <v>-562616930</v>
      </c>
    </row>
    <row r="19" spans="1:26" x14ac:dyDescent="0.2">
      <c r="A19" s="8">
        <f>DATE(B19,E19,D19)</f>
        <v>43465</v>
      </c>
      <c r="B19" s="11">
        <f t="shared" si="0"/>
        <v>2018</v>
      </c>
      <c r="C19" s="10">
        <v>4</v>
      </c>
      <c r="D19" s="7">
        <v>31</v>
      </c>
      <c r="E19" s="7">
        <v>12</v>
      </c>
      <c r="F19" s="7" t="s">
        <v>167</v>
      </c>
      <c r="G19" s="11">
        <v>30639348444</v>
      </c>
      <c r="H19" s="11">
        <v>7253425830</v>
      </c>
      <c r="I19" s="11">
        <v>3681535306</v>
      </c>
      <c r="J19" s="11">
        <v>39048569407</v>
      </c>
      <c r="K19" s="11">
        <v>2073740853</v>
      </c>
      <c r="L19" s="11">
        <v>1827435546</v>
      </c>
      <c r="M19" s="11">
        <v>84524055386</v>
      </c>
      <c r="N19" s="11">
        <v>10290931241</v>
      </c>
      <c r="O19" s="11">
        <v>7710982312</v>
      </c>
      <c r="P19" s="11">
        <v>27829367564</v>
      </c>
      <c r="Q19" s="11">
        <v>33412467526</v>
      </c>
      <c r="R19" s="11">
        <v>3396423903</v>
      </c>
      <c r="S19" s="11">
        <v>1883882841</v>
      </c>
      <c r="T19" s="11">
        <v>84524055386</v>
      </c>
      <c r="U19" s="11">
        <v>20348417203</v>
      </c>
      <c r="V19" s="11">
        <v>-457556482</v>
      </c>
      <c r="W19" s="11">
        <v>-24147832258</v>
      </c>
      <c r="X19" s="11">
        <v>5636101881</v>
      </c>
      <c r="Y19" s="11">
        <v>-1322683050</v>
      </c>
      <c r="Z19" s="11">
        <v>-56447295</v>
      </c>
    </row>
    <row r="20" spans="1:26" x14ac:dyDescent="0.2">
      <c r="A20" s="8">
        <f>DATE(B20,E20,D20)</f>
        <v>37256</v>
      </c>
      <c r="B20" s="9">
        <v>2001</v>
      </c>
      <c r="C20" s="10">
        <v>4</v>
      </c>
      <c r="D20" s="7">
        <v>31</v>
      </c>
      <c r="E20" s="7">
        <v>12</v>
      </c>
      <c r="F20" s="7" t="s">
        <v>166</v>
      </c>
      <c r="G20" s="11">
        <v>533422808</v>
      </c>
      <c r="H20" s="11">
        <v>6280654164</v>
      </c>
      <c r="I20" s="11">
        <v>2467879935</v>
      </c>
      <c r="J20" s="11">
        <v>4938100275</v>
      </c>
      <c r="K20" s="11">
        <v>1678979637</v>
      </c>
      <c r="L20" s="11">
        <v>580210841</v>
      </c>
      <c r="M20" s="11">
        <v>16479247660</v>
      </c>
      <c r="N20" s="11">
        <v>573792017</v>
      </c>
      <c r="O20" s="11">
        <v>5066352091</v>
      </c>
      <c r="P20" s="11">
        <v>2920817412</v>
      </c>
      <c r="Q20" s="11">
        <v>4423393394</v>
      </c>
      <c r="R20" s="11">
        <v>1668972607</v>
      </c>
      <c r="S20" s="11">
        <v>1825920139</v>
      </c>
      <c r="T20" s="11">
        <v>16479247660</v>
      </c>
      <c r="U20" s="11">
        <v>-40369209</v>
      </c>
      <c r="V20" s="11">
        <v>1214302073</v>
      </c>
      <c r="W20" s="11">
        <v>-452937477</v>
      </c>
      <c r="X20" s="11">
        <v>514706881</v>
      </c>
      <c r="Y20" s="11">
        <v>10007030</v>
      </c>
      <c r="Z20" s="11">
        <v>-1245709298</v>
      </c>
    </row>
    <row r="21" spans="1:26" x14ac:dyDescent="0.2">
      <c r="A21" s="8">
        <f>DATE(B21,E21,D21)</f>
        <v>37621</v>
      </c>
      <c r="B21" s="11">
        <f>B20+1</f>
        <v>2002</v>
      </c>
      <c r="C21" s="10">
        <v>4</v>
      </c>
      <c r="D21" s="7">
        <v>31</v>
      </c>
      <c r="E21" s="7">
        <v>12</v>
      </c>
      <c r="F21" s="7" t="s">
        <v>166</v>
      </c>
      <c r="G21" s="11">
        <v>430348768</v>
      </c>
      <c r="H21" s="11">
        <v>4412654919</v>
      </c>
      <c r="I21" s="11">
        <v>1337141310</v>
      </c>
      <c r="J21" s="11">
        <v>5749334442</v>
      </c>
      <c r="K21" s="11">
        <v>1452546657</v>
      </c>
      <c r="L21" s="11">
        <v>511902866</v>
      </c>
      <c r="M21" s="11">
        <v>13893928963</v>
      </c>
      <c r="N21" s="11">
        <v>610815181</v>
      </c>
      <c r="O21" s="11">
        <v>3663131613</v>
      </c>
      <c r="P21" s="11">
        <v>1821482645</v>
      </c>
      <c r="Q21" s="11">
        <v>3953024896</v>
      </c>
      <c r="R21" s="11">
        <v>1858797263</v>
      </c>
      <c r="S21" s="11">
        <v>1986677365</v>
      </c>
      <c r="T21" s="11">
        <v>13893928963</v>
      </c>
      <c r="U21" s="11">
        <v>-180466413</v>
      </c>
      <c r="V21" s="11">
        <v>749523306</v>
      </c>
      <c r="W21" s="11">
        <v>-484341335</v>
      </c>
      <c r="X21" s="11">
        <v>1796309546</v>
      </c>
      <c r="Y21" s="11">
        <v>-406250606</v>
      </c>
      <c r="Z21" s="11">
        <v>-1474774499</v>
      </c>
    </row>
    <row r="22" spans="1:26" x14ac:dyDescent="0.2">
      <c r="A22" s="8">
        <f>DATE(B22,E22,D22)</f>
        <v>37986</v>
      </c>
      <c r="B22" s="11">
        <f t="shared" ref="B22:B37" si="1">B21+1</f>
        <v>2003</v>
      </c>
      <c r="C22" s="10">
        <v>4</v>
      </c>
      <c r="D22" s="7">
        <v>31</v>
      </c>
      <c r="E22" s="7">
        <v>12</v>
      </c>
      <c r="F22" s="7" t="s">
        <v>166</v>
      </c>
      <c r="G22" s="11">
        <v>412799695</v>
      </c>
      <c r="H22" s="11">
        <v>3531202330</v>
      </c>
      <c r="I22" s="11">
        <v>2474850704</v>
      </c>
      <c r="J22" s="11">
        <v>6881245347</v>
      </c>
      <c r="K22" s="11">
        <v>1977568024</v>
      </c>
      <c r="L22" s="11">
        <v>866174520</v>
      </c>
      <c r="M22" s="11">
        <v>16143840620</v>
      </c>
      <c r="N22" s="11">
        <v>594687009</v>
      </c>
      <c r="O22" s="11">
        <v>3712118600</v>
      </c>
      <c r="P22" s="11">
        <v>1787259840</v>
      </c>
      <c r="Q22" s="11">
        <v>5673367475</v>
      </c>
      <c r="R22" s="11">
        <v>2377910843</v>
      </c>
      <c r="S22" s="11">
        <v>1998496854</v>
      </c>
      <c r="T22" s="11">
        <v>16143840620</v>
      </c>
      <c r="U22" s="11">
        <v>-181887314</v>
      </c>
      <c r="V22" s="11">
        <v>-180916270</v>
      </c>
      <c r="W22" s="11">
        <v>687590864</v>
      </c>
      <c r="X22" s="11">
        <v>1207877872</v>
      </c>
      <c r="Y22" s="11">
        <v>-400342819</v>
      </c>
      <c r="Z22" s="11">
        <v>-1132322333</v>
      </c>
    </row>
    <row r="23" spans="1:26" x14ac:dyDescent="0.2">
      <c r="A23" s="8">
        <f>DATE(B23,E23,D23)</f>
        <v>38352</v>
      </c>
      <c r="B23" s="11">
        <f t="shared" si="1"/>
        <v>2004</v>
      </c>
      <c r="C23" s="10">
        <v>4</v>
      </c>
      <c r="D23" s="7">
        <v>31</v>
      </c>
      <c r="E23" s="7">
        <v>12</v>
      </c>
      <c r="F23" s="7" t="s">
        <v>166</v>
      </c>
      <c r="G23" s="11">
        <v>1058908463</v>
      </c>
      <c r="H23" s="11">
        <v>7355216002</v>
      </c>
      <c r="I23" s="11">
        <v>4100182537</v>
      </c>
      <c r="J23" s="11">
        <v>9714342581</v>
      </c>
      <c r="K23" s="11">
        <v>2477156300</v>
      </c>
      <c r="L23" s="11">
        <v>964137046</v>
      </c>
      <c r="M23" s="11">
        <v>25669942927</v>
      </c>
      <c r="N23" s="11">
        <v>1468443984</v>
      </c>
      <c r="O23" s="11">
        <v>4766167781</v>
      </c>
      <c r="P23" s="11">
        <v>3903726986</v>
      </c>
      <c r="Q23" s="11">
        <v>10702838410</v>
      </c>
      <c r="R23" s="11">
        <v>2395305305</v>
      </c>
      <c r="S23" s="11">
        <v>2433460462</v>
      </c>
      <c r="T23" s="11">
        <v>25669942927</v>
      </c>
      <c r="U23" s="11">
        <v>-409535522</v>
      </c>
      <c r="V23" s="11">
        <v>2589048221</v>
      </c>
      <c r="W23" s="11">
        <v>196455551</v>
      </c>
      <c r="X23" s="11">
        <v>-988495829</v>
      </c>
      <c r="Y23" s="11">
        <v>81850995</v>
      </c>
      <c r="Z23" s="11">
        <v>-1469323416</v>
      </c>
    </row>
    <row r="24" spans="1:26" x14ac:dyDescent="0.2">
      <c r="A24" s="8">
        <f>DATE(B24,E24,D24)</f>
        <v>38717</v>
      </c>
      <c r="B24" s="11">
        <f t="shared" si="1"/>
        <v>2005</v>
      </c>
      <c r="C24" s="10">
        <v>4</v>
      </c>
      <c r="D24" s="7">
        <v>31</v>
      </c>
      <c r="E24" s="7">
        <v>12</v>
      </c>
      <c r="F24" s="7" t="s">
        <v>166</v>
      </c>
      <c r="G24" s="11">
        <v>2035306626</v>
      </c>
      <c r="H24" s="11">
        <v>13701006559</v>
      </c>
      <c r="I24" s="11">
        <v>10055150326</v>
      </c>
      <c r="J24" s="11">
        <v>17688682998</v>
      </c>
      <c r="K24" s="11">
        <v>3894825326</v>
      </c>
      <c r="L24" s="11">
        <v>2454234538</v>
      </c>
      <c r="M24" s="11">
        <v>49829206373</v>
      </c>
      <c r="N24" s="11">
        <v>1646561885</v>
      </c>
      <c r="O24" s="11">
        <v>9654831490</v>
      </c>
      <c r="P24" s="11">
        <v>9868753927</v>
      </c>
      <c r="Q24" s="11">
        <v>20769725255</v>
      </c>
      <c r="R24" s="11">
        <v>5319251852</v>
      </c>
      <c r="S24" s="11">
        <v>2570081965</v>
      </c>
      <c r="T24" s="11">
        <v>49829206373</v>
      </c>
      <c r="U24" s="11">
        <v>388744741</v>
      </c>
      <c r="V24" s="11">
        <v>4046175069</v>
      </c>
      <c r="W24" s="11">
        <v>186396399</v>
      </c>
      <c r="X24" s="11">
        <v>-3081042257</v>
      </c>
      <c r="Y24" s="11">
        <v>-1424426526</v>
      </c>
      <c r="Z24" s="11">
        <v>-115847427</v>
      </c>
    </row>
    <row r="25" spans="1:26" x14ac:dyDescent="0.2">
      <c r="A25" s="8">
        <f>DATE(B25,E25,D25)</f>
        <v>39082</v>
      </c>
      <c r="B25" s="11">
        <f t="shared" si="1"/>
        <v>2006</v>
      </c>
      <c r="C25" s="10">
        <v>4</v>
      </c>
      <c r="D25" s="7">
        <v>31</v>
      </c>
      <c r="E25" s="7">
        <v>12</v>
      </c>
      <c r="F25" s="7" t="s">
        <v>166</v>
      </c>
      <c r="G25" s="11">
        <v>2132548224</v>
      </c>
      <c r="H25" s="11">
        <v>16283585143</v>
      </c>
      <c r="I25" s="11">
        <v>5141827660</v>
      </c>
      <c r="J25" s="11">
        <v>22182393467</v>
      </c>
      <c r="K25" s="11">
        <v>5044674370</v>
      </c>
      <c r="L25" s="11">
        <v>1554628757</v>
      </c>
      <c r="M25" s="11">
        <v>52339657621</v>
      </c>
      <c r="N25" s="11">
        <v>1220067812</v>
      </c>
      <c r="O25" s="11">
        <v>7420858887</v>
      </c>
      <c r="P25" s="11">
        <v>8170451709</v>
      </c>
      <c r="Q25" s="11">
        <v>23666464812</v>
      </c>
      <c r="R25" s="11">
        <v>8379858136</v>
      </c>
      <c r="S25" s="11">
        <v>3481956266</v>
      </c>
      <c r="T25" s="11">
        <v>52339657621</v>
      </c>
      <c r="U25" s="11">
        <v>912480412</v>
      </c>
      <c r="V25" s="11">
        <v>8862726256</v>
      </c>
      <c r="W25" s="11">
        <v>-3028624049</v>
      </c>
      <c r="X25" s="11">
        <v>-1484071344</v>
      </c>
      <c r="Y25" s="11">
        <v>-3335183766</v>
      </c>
      <c r="Z25" s="11">
        <v>-1927327509</v>
      </c>
    </row>
    <row r="26" spans="1:26" x14ac:dyDescent="0.2">
      <c r="A26" s="8">
        <f>DATE(B26,E26,D26)</f>
        <v>39447</v>
      </c>
      <c r="B26" s="11">
        <f t="shared" si="1"/>
        <v>2007</v>
      </c>
      <c r="C26" s="10">
        <v>4</v>
      </c>
      <c r="D26" s="7">
        <v>31</v>
      </c>
      <c r="E26" s="7">
        <v>12</v>
      </c>
      <c r="F26" s="7" t="s">
        <v>166</v>
      </c>
      <c r="G26" s="11">
        <v>2473423411</v>
      </c>
      <c r="H26" s="11">
        <v>21887101411</v>
      </c>
      <c r="I26" s="11">
        <v>6778896320</v>
      </c>
      <c r="J26" s="11">
        <v>24716691482</v>
      </c>
      <c r="K26" s="11">
        <v>4493983300</v>
      </c>
      <c r="L26" s="11">
        <v>930822561</v>
      </c>
      <c r="M26" s="11">
        <v>61280918485</v>
      </c>
      <c r="N26" s="11">
        <v>3533074056</v>
      </c>
      <c r="O26" s="11">
        <v>16485195830</v>
      </c>
      <c r="P26" s="11">
        <v>2679237281</v>
      </c>
      <c r="Q26" s="11">
        <v>27269982073</v>
      </c>
      <c r="R26" s="11">
        <v>8541155142</v>
      </c>
      <c r="S26" s="11">
        <v>2772274102</v>
      </c>
      <c r="T26" s="11">
        <v>61280918485</v>
      </c>
      <c r="U26" s="11">
        <v>-1059650645</v>
      </c>
      <c r="V26" s="11">
        <v>5401905581</v>
      </c>
      <c r="W26" s="11">
        <v>4099659039</v>
      </c>
      <c r="X26" s="11">
        <v>-2553290591</v>
      </c>
      <c r="Y26" s="11">
        <v>-4047171843</v>
      </c>
      <c r="Z26" s="11">
        <v>-1841451541</v>
      </c>
    </row>
    <row r="27" spans="1:26" x14ac:dyDescent="0.2">
      <c r="A27" s="8">
        <f>DATE(B27,E27,D27)</f>
        <v>39813</v>
      </c>
      <c r="B27" s="11">
        <f t="shared" si="1"/>
        <v>2008</v>
      </c>
      <c r="C27" s="10">
        <v>4</v>
      </c>
      <c r="D27" s="7">
        <v>31</v>
      </c>
      <c r="E27" s="7">
        <v>12</v>
      </c>
      <c r="F27" s="7" t="s">
        <v>166</v>
      </c>
      <c r="G27" s="11">
        <v>797279778</v>
      </c>
      <c r="H27" s="11">
        <v>7198071619</v>
      </c>
      <c r="I27" s="11">
        <v>1470485279</v>
      </c>
      <c r="J27" s="11">
        <v>12017447448</v>
      </c>
      <c r="K27" s="11">
        <v>4070528394</v>
      </c>
      <c r="L27" s="11">
        <v>830828917</v>
      </c>
      <c r="M27" s="11">
        <v>26384641435</v>
      </c>
      <c r="N27" s="11">
        <v>580671297</v>
      </c>
      <c r="O27" s="11">
        <v>4537065935</v>
      </c>
      <c r="P27" s="11">
        <v>1983746379</v>
      </c>
      <c r="Q27" s="11">
        <v>12207298336</v>
      </c>
      <c r="R27" s="11">
        <v>5084837334</v>
      </c>
      <c r="S27" s="11">
        <v>1991022154</v>
      </c>
      <c r="T27" s="11">
        <v>26384641435</v>
      </c>
      <c r="U27" s="11">
        <v>216608481</v>
      </c>
      <c r="V27" s="11">
        <v>2661005684</v>
      </c>
      <c r="W27" s="11">
        <v>-513261100</v>
      </c>
      <c r="X27" s="11">
        <v>-189850888</v>
      </c>
      <c r="Y27" s="11">
        <v>-1014308940</v>
      </c>
      <c r="Z27" s="11">
        <v>-1160193237</v>
      </c>
    </row>
    <row r="28" spans="1:26" x14ac:dyDescent="0.2">
      <c r="A28" s="8">
        <f>DATE(B28,E28,D28)</f>
        <v>40178</v>
      </c>
      <c r="B28" s="11">
        <f t="shared" si="1"/>
        <v>2009</v>
      </c>
      <c r="C28" s="10">
        <v>4</v>
      </c>
      <c r="D28" s="7">
        <v>31</v>
      </c>
      <c r="E28" s="7">
        <v>12</v>
      </c>
      <c r="F28" s="7" t="s">
        <v>166</v>
      </c>
      <c r="G28" s="11">
        <v>444951959</v>
      </c>
      <c r="H28" s="11">
        <v>1913694595</v>
      </c>
      <c r="I28" s="11">
        <v>532591525</v>
      </c>
      <c r="J28" s="11">
        <v>4051142111</v>
      </c>
      <c r="K28" s="11">
        <v>3051217678</v>
      </c>
      <c r="L28" s="11">
        <v>358878300</v>
      </c>
      <c r="M28" s="11">
        <v>10352476168</v>
      </c>
      <c r="N28" s="11">
        <v>327671591</v>
      </c>
      <c r="O28" s="11">
        <v>1949220382</v>
      </c>
      <c r="P28" s="11">
        <v>1379848947</v>
      </c>
      <c r="Q28" s="11">
        <v>4349892256</v>
      </c>
      <c r="R28" s="11">
        <v>1600287550</v>
      </c>
      <c r="S28" s="11">
        <v>745555442</v>
      </c>
      <c r="T28" s="11">
        <v>10352476168</v>
      </c>
      <c r="U28" s="11">
        <v>117280368</v>
      </c>
      <c r="V28" s="11">
        <v>-35525787</v>
      </c>
      <c r="W28" s="11">
        <v>-847257421</v>
      </c>
      <c r="X28" s="11">
        <v>-298750146</v>
      </c>
      <c r="Y28" s="11">
        <v>1450930128</v>
      </c>
      <c r="Z28" s="11">
        <v>-386677142</v>
      </c>
    </row>
    <row r="29" spans="1:26" x14ac:dyDescent="0.2">
      <c r="A29" s="8">
        <f>DATE(B29,E29,D29)</f>
        <v>40543</v>
      </c>
      <c r="B29" s="11">
        <f t="shared" si="1"/>
        <v>2010</v>
      </c>
      <c r="C29" s="10">
        <v>4</v>
      </c>
      <c r="D29" s="7">
        <v>31</v>
      </c>
      <c r="E29" s="7">
        <v>12</v>
      </c>
      <c r="F29" s="7" t="s">
        <v>166</v>
      </c>
      <c r="G29" s="11">
        <v>451305417</v>
      </c>
      <c r="H29" s="11">
        <v>6873796611</v>
      </c>
      <c r="I29" s="11">
        <v>3253208802</v>
      </c>
      <c r="J29" s="11">
        <v>6619025237</v>
      </c>
      <c r="K29" s="11">
        <v>3582131141</v>
      </c>
      <c r="L29" s="11">
        <v>370400569</v>
      </c>
      <c r="M29" s="11">
        <v>21149867776</v>
      </c>
      <c r="N29" s="11">
        <v>847614413</v>
      </c>
      <c r="O29" s="11">
        <v>4993812576</v>
      </c>
      <c r="P29" s="11">
        <v>2230180715</v>
      </c>
      <c r="Q29" s="11">
        <v>7997037471</v>
      </c>
      <c r="R29" s="11">
        <v>4066974959</v>
      </c>
      <c r="S29" s="11">
        <v>1014247642</v>
      </c>
      <c r="T29" s="11">
        <v>21149867776</v>
      </c>
      <c r="U29" s="11">
        <v>-396308997</v>
      </c>
      <c r="V29" s="11">
        <v>1879984036</v>
      </c>
      <c r="W29" s="11">
        <v>1023028087</v>
      </c>
      <c r="X29" s="11">
        <v>-1378012234</v>
      </c>
      <c r="Y29" s="11">
        <v>-484843819</v>
      </c>
      <c r="Z29" s="11">
        <v>-643847073</v>
      </c>
    </row>
    <row r="30" spans="1:26" x14ac:dyDescent="0.2">
      <c r="A30" s="8">
        <f>DATE(B30,E30,D30)</f>
        <v>40908</v>
      </c>
      <c r="B30" s="11">
        <f t="shared" si="1"/>
        <v>2011</v>
      </c>
      <c r="C30" s="10">
        <v>4</v>
      </c>
      <c r="D30" s="7">
        <v>31</v>
      </c>
      <c r="E30" s="7">
        <v>12</v>
      </c>
      <c r="F30" s="7" t="s">
        <v>166</v>
      </c>
      <c r="G30" s="11">
        <v>1367704985</v>
      </c>
      <c r="H30" s="11">
        <v>8172584742</v>
      </c>
      <c r="I30" s="11">
        <v>11057557560</v>
      </c>
      <c r="J30" s="11">
        <v>9946873459</v>
      </c>
      <c r="K30" s="11">
        <v>4217692035</v>
      </c>
      <c r="L30" s="11">
        <v>314273641</v>
      </c>
      <c r="M30" s="11">
        <v>35076686422</v>
      </c>
      <c r="N30" s="11">
        <v>1866918143</v>
      </c>
      <c r="O30" s="11">
        <v>7044585879</v>
      </c>
      <c r="P30" s="11">
        <v>9923039666</v>
      </c>
      <c r="Q30" s="11">
        <v>10938187804</v>
      </c>
      <c r="R30" s="11">
        <v>4503797284</v>
      </c>
      <c r="S30" s="11">
        <v>800157645</v>
      </c>
      <c r="T30" s="11">
        <v>35076686422</v>
      </c>
      <c r="U30" s="11">
        <v>-499213158</v>
      </c>
      <c r="V30" s="11">
        <v>1127998862</v>
      </c>
      <c r="W30" s="11">
        <v>1134517895</v>
      </c>
      <c r="X30" s="11">
        <v>-991314346</v>
      </c>
      <c r="Y30" s="11">
        <v>-286105249</v>
      </c>
      <c r="Z30" s="11">
        <v>-485884004</v>
      </c>
    </row>
    <row r="31" spans="1:26" x14ac:dyDescent="0.2">
      <c r="A31" s="8">
        <f>DATE(B31,E31,D31)</f>
        <v>41274</v>
      </c>
      <c r="B31" s="11">
        <f t="shared" si="1"/>
        <v>2012</v>
      </c>
      <c r="C31" s="10">
        <v>4</v>
      </c>
      <c r="D31" s="7">
        <v>31</v>
      </c>
      <c r="E31" s="7">
        <v>12</v>
      </c>
      <c r="F31" s="7" t="s">
        <v>166</v>
      </c>
      <c r="G31" s="11">
        <v>2984832412</v>
      </c>
      <c r="H31" s="11">
        <v>9469272673</v>
      </c>
      <c r="I31" s="11">
        <v>3397136719</v>
      </c>
      <c r="J31" s="11">
        <v>15532849592</v>
      </c>
      <c r="K31" s="11">
        <v>5719207977</v>
      </c>
      <c r="L31" s="11">
        <v>349249596</v>
      </c>
      <c r="M31" s="11">
        <v>37452548969</v>
      </c>
      <c r="N31" s="11">
        <v>2222407197</v>
      </c>
      <c r="O31" s="11">
        <v>8497838018</v>
      </c>
      <c r="P31" s="11">
        <v>4793728558</v>
      </c>
      <c r="Q31" s="11">
        <v>16110173828</v>
      </c>
      <c r="R31" s="11">
        <v>4930159193</v>
      </c>
      <c r="S31" s="11">
        <v>898242174</v>
      </c>
      <c r="T31" s="11">
        <v>37452548969</v>
      </c>
      <c r="U31" s="11">
        <v>762425215</v>
      </c>
      <c r="V31" s="11">
        <v>971434655</v>
      </c>
      <c r="W31" s="11">
        <v>-1396591839</v>
      </c>
      <c r="X31" s="11">
        <v>-577324237</v>
      </c>
      <c r="Y31" s="11">
        <v>789048784</v>
      </c>
      <c r="Z31" s="11">
        <v>-548992578</v>
      </c>
    </row>
    <row r="32" spans="1:26" x14ac:dyDescent="0.2">
      <c r="A32" s="8">
        <f>DATE(B32,E32,D32)</f>
        <v>41639</v>
      </c>
      <c r="B32" s="11">
        <f t="shared" si="1"/>
        <v>2013</v>
      </c>
      <c r="C32" s="10">
        <v>4</v>
      </c>
      <c r="D32" s="7">
        <v>31</v>
      </c>
      <c r="E32" s="7">
        <v>12</v>
      </c>
      <c r="F32" s="7" t="s">
        <v>166</v>
      </c>
      <c r="G32" s="11">
        <v>2985353227</v>
      </c>
      <c r="H32" s="11">
        <v>9404734277</v>
      </c>
      <c r="I32" s="11">
        <v>12029935898</v>
      </c>
      <c r="J32" s="11">
        <v>16321132235</v>
      </c>
      <c r="K32" s="11">
        <v>5817241523</v>
      </c>
      <c r="L32" s="11">
        <v>305528144</v>
      </c>
      <c r="M32" s="11">
        <v>46863925305</v>
      </c>
      <c r="N32" s="11">
        <v>3446892805</v>
      </c>
      <c r="O32" s="11">
        <v>12450139187</v>
      </c>
      <c r="P32" s="11">
        <v>5288859205</v>
      </c>
      <c r="Q32" s="11">
        <v>18281448832</v>
      </c>
      <c r="R32" s="11">
        <v>6071451878</v>
      </c>
      <c r="S32" s="11">
        <v>1325133399</v>
      </c>
      <c r="T32" s="11">
        <v>46863925305</v>
      </c>
      <c r="U32" s="11">
        <v>-461539578</v>
      </c>
      <c r="V32" s="11">
        <v>-3045404910</v>
      </c>
      <c r="W32" s="11">
        <v>6741076694</v>
      </c>
      <c r="X32" s="11">
        <v>-1960316597</v>
      </c>
      <c r="Y32" s="11">
        <v>-254210355</v>
      </c>
      <c r="Z32" s="11">
        <v>-1019605254</v>
      </c>
    </row>
    <row r="33" spans="1:26" x14ac:dyDescent="0.2">
      <c r="A33" s="8">
        <f>DATE(B33,E33,D33)</f>
        <v>42004</v>
      </c>
      <c r="B33" s="11">
        <f t="shared" si="1"/>
        <v>2014</v>
      </c>
      <c r="C33" s="10">
        <v>4</v>
      </c>
      <c r="D33" s="7">
        <v>31</v>
      </c>
      <c r="E33" s="7">
        <v>12</v>
      </c>
      <c r="F33" s="7" t="s">
        <v>166</v>
      </c>
      <c r="G33" s="11">
        <v>2374613697</v>
      </c>
      <c r="H33" s="11">
        <v>13098296291</v>
      </c>
      <c r="I33" s="11">
        <v>5805028229</v>
      </c>
      <c r="J33" s="11">
        <v>22201449750</v>
      </c>
      <c r="K33" s="11">
        <v>6293531281</v>
      </c>
      <c r="L33" s="11">
        <v>576752731</v>
      </c>
      <c r="M33" s="11">
        <v>50349671979</v>
      </c>
      <c r="N33" s="11">
        <v>2248112905</v>
      </c>
      <c r="O33" s="11">
        <v>10627520728</v>
      </c>
      <c r="P33" s="11">
        <v>4159562864</v>
      </c>
      <c r="Q33" s="11">
        <v>24314671226</v>
      </c>
      <c r="R33" s="11">
        <v>7502833651</v>
      </c>
      <c r="S33" s="11">
        <v>1496970605</v>
      </c>
      <c r="T33" s="11">
        <v>50349671979</v>
      </c>
      <c r="U33" s="11">
        <v>126500792</v>
      </c>
      <c r="V33" s="11">
        <v>2470775563</v>
      </c>
      <c r="W33" s="11">
        <v>1645465364</v>
      </c>
      <c r="X33" s="11">
        <v>-2113221476</v>
      </c>
      <c r="Y33" s="11">
        <v>-1209302370</v>
      </c>
      <c r="Z33" s="11">
        <v>-920217874</v>
      </c>
    </row>
    <row r="34" spans="1:26" x14ac:dyDescent="0.2">
      <c r="A34" s="8">
        <f>DATE(B34,E34,D34)</f>
        <v>42369</v>
      </c>
      <c r="B34" s="11">
        <f t="shared" si="1"/>
        <v>2015</v>
      </c>
      <c r="C34" s="10">
        <v>4</v>
      </c>
      <c r="D34" s="7">
        <v>31</v>
      </c>
      <c r="E34" s="7">
        <v>12</v>
      </c>
      <c r="F34" s="7" t="s">
        <v>166</v>
      </c>
      <c r="G34" s="11">
        <v>26645547447</v>
      </c>
      <c r="H34" s="11">
        <v>12131567005</v>
      </c>
      <c r="I34" s="11">
        <v>7917869520</v>
      </c>
      <c r="J34" s="11">
        <v>23986575211</v>
      </c>
      <c r="K34" s="11">
        <v>7005419237</v>
      </c>
      <c r="L34" s="11">
        <v>774674013</v>
      </c>
      <c r="M34" s="11">
        <v>78461652432</v>
      </c>
      <c r="N34" s="11">
        <v>5662238115</v>
      </c>
      <c r="O34" s="11">
        <v>23997566172</v>
      </c>
      <c r="P34" s="11">
        <v>6290558520</v>
      </c>
      <c r="Q34" s="11">
        <v>32554965931</v>
      </c>
      <c r="R34" s="11">
        <v>8489788981</v>
      </c>
      <c r="S34" s="11">
        <v>1466534714</v>
      </c>
      <c r="T34" s="11">
        <v>78461652432</v>
      </c>
      <c r="U34" s="11">
        <v>20983309332</v>
      </c>
      <c r="V34" s="11">
        <v>-11865999167</v>
      </c>
      <c r="W34" s="11">
        <v>1627310999</v>
      </c>
      <c r="X34" s="11">
        <v>-8568390720</v>
      </c>
      <c r="Y34" s="11">
        <v>-1484369744</v>
      </c>
      <c r="Z34" s="11">
        <v>-691860700</v>
      </c>
    </row>
    <row r="35" spans="1:26" x14ac:dyDescent="0.2">
      <c r="A35" s="8">
        <f>DATE(B35,E35,D35)</f>
        <v>42735</v>
      </c>
      <c r="B35" s="11">
        <f t="shared" si="1"/>
        <v>2016</v>
      </c>
      <c r="C35" s="10">
        <v>4</v>
      </c>
      <c r="D35" s="7">
        <v>31</v>
      </c>
      <c r="E35" s="7">
        <v>12</v>
      </c>
      <c r="F35" s="7" t="s">
        <v>166</v>
      </c>
      <c r="G35" s="11">
        <v>3480976206</v>
      </c>
      <c r="H35" s="11">
        <v>16370959483</v>
      </c>
      <c r="I35" s="11">
        <v>6043984189</v>
      </c>
      <c r="J35" s="11">
        <v>26562261061</v>
      </c>
      <c r="K35" s="11">
        <v>7240575237</v>
      </c>
      <c r="L35" s="11">
        <v>564279424</v>
      </c>
      <c r="M35" s="11">
        <v>60263035600</v>
      </c>
      <c r="N35" s="11">
        <v>2445272272</v>
      </c>
      <c r="O35" s="11">
        <v>15115708679</v>
      </c>
      <c r="P35" s="11">
        <v>6820569316</v>
      </c>
      <c r="Q35" s="11">
        <v>26279058163</v>
      </c>
      <c r="R35" s="11">
        <v>8682546727</v>
      </c>
      <c r="S35" s="11">
        <v>919880443</v>
      </c>
      <c r="T35" s="11">
        <v>60263035600</v>
      </c>
      <c r="U35" s="11">
        <v>1035703934</v>
      </c>
      <c r="V35" s="11">
        <v>1255250804</v>
      </c>
      <c r="W35" s="11">
        <v>-776585127</v>
      </c>
      <c r="X35" s="11">
        <v>283202898</v>
      </c>
      <c r="Y35" s="11">
        <v>-1441971490</v>
      </c>
      <c r="Z35" s="11">
        <v>-355601019</v>
      </c>
    </row>
    <row r="36" spans="1:26" x14ac:dyDescent="0.2">
      <c r="A36" s="8">
        <f>DATE(B36,E36,D36)</f>
        <v>43100</v>
      </c>
      <c r="B36" s="11">
        <f t="shared" si="1"/>
        <v>2017</v>
      </c>
      <c r="C36" s="10">
        <v>4</v>
      </c>
      <c r="D36" s="7">
        <v>31</v>
      </c>
      <c r="E36" s="7">
        <v>12</v>
      </c>
      <c r="F36" s="7" t="s">
        <v>166</v>
      </c>
      <c r="G36" s="11">
        <v>6079284986</v>
      </c>
      <c r="H36" s="11">
        <v>15431821760</v>
      </c>
      <c r="I36" s="11">
        <v>13588345423</v>
      </c>
      <c r="J36" s="11">
        <v>30357384583</v>
      </c>
      <c r="K36" s="11">
        <v>7672904814</v>
      </c>
      <c r="L36" s="11">
        <v>627996464</v>
      </c>
      <c r="M36" s="11">
        <v>73757738030</v>
      </c>
      <c r="N36" s="11">
        <v>3851331195</v>
      </c>
      <c r="O36" s="11">
        <v>18900489478</v>
      </c>
      <c r="P36" s="11">
        <v>6599604387</v>
      </c>
      <c r="Q36" s="11">
        <v>32973542645</v>
      </c>
      <c r="R36" s="11">
        <v>10633877943</v>
      </c>
      <c r="S36" s="11">
        <v>798892381</v>
      </c>
      <c r="T36" s="11">
        <v>73757738030</v>
      </c>
      <c r="U36" s="11">
        <v>2227953790</v>
      </c>
      <c r="V36" s="11">
        <v>-3468667717</v>
      </c>
      <c r="W36" s="11">
        <v>6988741035</v>
      </c>
      <c r="X36" s="11">
        <v>-2616158062</v>
      </c>
      <c r="Y36" s="11">
        <v>-2960973130</v>
      </c>
      <c r="Z36" s="11">
        <v>-170895916</v>
      </c>
    </row>
    <row r="37" spans="1:26" x14ac:dyDescent="0.2">
      <c r="A37" s="8">
        <f>DATE(B37,E37,D37)</f>
        <v>43465</v>
      </c>
      <c r="B37" s="11">
        <f t="shared" si="1"/>
        <v>2018</v>
      </c>
      <c r="C37" s="10">
        <v>4</v>
      </c>
      <c r="D37" s="7">
        <v>31</v>
      </c>
      <c r="E37" s="7">
        <v>12</v>
      </c>
      <c r="F37" s="7" t="s">
        <v>166</v>
      </c>
      <c r="G37" s="11">
        <v>11356780327</v>
      </c>
      <c r="H37" s="11">
        <v>23743184542</v>
      </c>
      <c r="I37" s="11">
        <v>16122211026</v>
      </c>
      <c r="J37" s="11">
        <v>34415639314</v>
      </c>
      <c r="K37" s="11">
        <v>5719073765</v>
      </c>
      <c r="L37" s="11">
        <v>1083273353</v>
      </c>
      <c r="M37" s="11">
        <v>92440162327</v>
      </c>
      <c r="N37" s="11">
        <v>7897166222</v>
      </c>
      <c r="O37" s="11">
        <v>13514048940</v>
      </c>
      <c r="P37" s="11">
        <v>19114087038</v>
      </c>
      <c r="Q37" s="11">
        <v>40252880227</v>
      </c>
      <c r="R37" s="11">
        <v>10879781855</v>
      </c>
      <c r="S37" s="11">
        <v>782198045</v>
      </c>
      <c r="T37" s="11">
        <v>92440162327</v>
      </c>
      <c r="U37" s="11">
        <v>3459614105</v>
      </c>
      <c r="V37" s="11">
        <v>10229135602</v>
      </c>
      <c r="W37" s="11">
        <v>-2991876011</v>
      </c>
      <c r="X37" s="11">
        <v>-5837240913</v>
      </c>
      <c r="Y37" s="11">
        <v>-5160708090</v>
      </c>
      <c r="Z37" s="11">
        <v>301075308</v>
      </c>
    </row>
    <row r="38" spans="1:26" x14ac:dyDescent="0.2">
      <c r="A38" s="8">
        <f>DATE(B38,E38,D38)</f>
        <v>37256</v>
      </c>
      <c r="B38" s="9">
        <v>2001</v>
      </c>
      <c r="C38" s="10">
        <v>4</v>
      </c>
      <c r="D38" s="7">
        <v>31</v>
      </c>
      <c r="E38" s="7">
        <v>12</v>
      </c>
      <c r="F38" s="7" t="s">
        <v>165</v>
      </c>
      <c r="G38" s="11">
        <v>260394800</v>
      </c>
      <c r="H38" s="11">
        <v>5296988147</v>
      </c>
      <c r="I38" s="11">
        <v>2383119517</v>
      </c>
      <c r="J38" s="11">
        <v>12092523972</v>
      </c>
      <c r="K38" s="11">
        <v>392700000</v>
      </c>
      <c r="L38" s="11">
        <v>1134322496</v>
      </c>
      <c r="M38" s="11">
        <v>21560048932</v>
      </c>
      <c r="N38" s="11">
        <v>423088808</v>
      </c>
      <c r="O38" s="11">
        <v>4065704546</v>
      </c>
      <c r="P38" s="11">
        <v>3336519822</v>
      </c>
      <c r="Q38" s="11">
        <v>9611130582</v>
      </c>
      <c r="R38" s="11">
        <v>201983500</v>
      </c>
      <c r="S38" s="11">
        <v>3921621674</v>
      </c>
      <c r="T38" s="11">
        <v>21560048932</v>
      </c>
      <c r="U38" s="11">
        <v>-162694008</v>
      </c>
      <c r="V38" s="11">
        <v>1231283601</v>
      </c>
      <c r="W38" s="11">
        <v>-953400305</v>
      </c>
      <c r="X38" s="11">
        <v>2481393390</v>
      </c>
      <c r="Y38" s="11">
        <v>190716500</v>
      </c>
      <c r="Z38" s="11">
        <v>-2787299178</v>
      </c>
    </row>
    <row r="39" spans="1:26" x14ac:dyDescent="0.2">
      <c r="A39" s="8">
        <f>DATE(B39,E39,D39)</f>
        <v>37621</v>
      </c>
      <c r="B39" s="11">
        <f>B38+1</f>
        <v>2002</v>
      </c>
      <c r="C39" s="10">
        <v>4</v>
      </c>
      <c r="D39" s="7">
        <v>31</v>
      </c>
      <c r="E39" s="7">
        <v>12</v>
      </c>
      <c r="F39" s="7" t="s">
        <v>165</v>
      </c>
      <c r="G39" s="11">
        <v>679891500</v>
      </c>
      <c r="H39" s="11">
        <v>5679801180</v>
      </c>
      <c r="I39" s="11">
        <v>4424331781</v>
      </c>
      <c r="J39" s="11">
        <v>13357660259</v>
      </c>
      <c r="K39" s="11">
        <v>679608833</v>
      </c>
      <c r="L39" s="11">
        <v>849736568</v>
      </c>
      <c r="M39" s="11">
        <v>25671030121</v>
      </c>
      <c r="N39" s="11">
        <v>655421000</v>
      </c>
      <c r="O39" s="11">
        <v>5490740427</v>
      </c>
      <c r="P39" s="11">
        <v>2974898998</v>
      </c>
      <c r="Q39" s="11">
        <v>12846390769</v>
      </c>
      <c r="R39" s="11">
        <v>132954000</v>
      </c>
      <c r="S39" s="11">
        <v>3570624927</v>
      </c>
      <c r="T39" s="11">
        <v>25671030121</v>
      </c>
      <c r="U39" s="11">
        <v>24470500</v>
      </c>
      <c r="V39" s="11">
        <v>189060753</v>
      </c>
      <c r="W39" s="11">
        <v>1449432782</v>
      </c>
      <c r="X39" s="11">
        <v>511269490</v>
      </c>
      <c r="Y39" s="11">
        <v>546654833</v>
      </c>
      <c r="Z39" s="11">
        <v>-2720888359</v>
      </c>
    </row>
    <row r="40" spans="1:26" x14ac:dyDescent="0.2">
      <c r="A40" s="8">
        <f>DATE(B40,E40,D40)</f>
        <v>37986</v>
      </c>
      <c r="B40" s="11">
        <f t="shared" ref="B40:B55" si="2">B39+1</f>
        <v>2003</v>
      </c>
      <c r="C40" s="10">
        <v>4</v>
      </c>
      <c r="D40" s="7">
        <v>31</v>
      </c>
      <c r="E40" s="7">
        <v>12</v>
      </c>
      <c r="F40" s="7" t="s">
        <v>165</v>
      </c>
      <c r="G40" s="11">
        <v>690466421</v>
      </c>
      <c r="H40" s="11">
        <v>7294468900</v>
      </c>
      <c r="I40" s="11">
        <v>3936051351</v>
      </c>
      <c r="J40" s="11">
        <v>19283382328</v>
      </c>
      <c r="K40" s="11">
        <v>523598150</v>
      </c>
      <c r="L40" s="11">
        <v>1360631940</v>
      </c>
      <c r="M40" s="11">
        <v>33088599089</v>
      </c>
      <c r="N40" s="11">
        <v>571599141</v>
      </c>
      <c r="O40" s="11">
        <v>6754443686</v>
      </c>
      <c r="P40" s="11">
        <v>6140495106</v>
      </c>
      <c r="Q40" s="11">
        <v>14640773194</v>
      </c>
      <c r="R40" s="11">
        <v>357600282</v>
      </c>
      <c r="S40" s="11">
        <v>4623687680</v>
      </c>
      <c r="T40" s="11">
        <v>33088599089</v>
      </c>
      <c r="U40" s="11">
        <v>118867280</v>
      </c>
      <c r="V40" s="11">
        <v>540025214</v>
      </c>
      <c r="W40" s="11">
        <v>-2204443755</v>
      </c>
      <c r="X40" s="11">
        <v>4642609134</v>
      </c>
      <c r="Y40" s="11">
        <v>165997868</v>
      </c>
      <c r="Z40" s="11">
        <v>-3263055740</v>
      </c>
    </row>
    <row r="41" spans="1:26" x14ac:dyDescent="0.2">
      <c r="A41" s="8">
        <f>DATE(B41,E41,D41)</f>
        <v>38352</v>
      </c>
      <c r="B41" s="11">
        <f t="shared" si="2"/>
        <v>2004</v>
      </c>
      <c r="C41" s="10">
        <v>4</v>
      </c>
      <c r="D41" s="7">
        <v>31</v>
      </c>
      <c r="E41" s="7">
        <v>12</v>
      </c>
      <c r="F41" s="7" t="s">
        <v>165</v>
      </c>
      <c r="G41" s="11">
        <v>1093115169</v>
      </c>
      <c r="H41" s="11">
        <v>10725377900</v>
      </c>
      <c r="I41" s="11">
        <v>6758898072</v>
      </c>
      <c r="J41" s="11">
        <v>32952093972</v>
      </c>
      <c r="K41" s="11">
        <v>384534767</v>
      </c>
      <c r="L41" s="11">
        <v>1924539736</v>
      </c>
      <c r="M41" s="11">
        <v>53838559617</v>
      </c>
      <c r="N41" s="11">
        <v>562551672</v>
      </c>
      <c r="O41" s="11">
        <v>10578582460</v>
      </c>
      <c r="P41" s="11">
        <v>7501366335</v>
      </c>
      <c r="Q41" s="11">
        <v>29837088547</v>
      </c>
      <c r="R41" s="11">
        <v>519302000</v>
      </c>
      <c r="S41" s="11">
        <v>4839668604</v>
      </c>
      <c r="T41" s="11">
        <v>53838559617</v>
      </c>
      <c r="U41" s="11">
        <v>530563498</v>
      </c>
      <c r="V41" s="11">
        <v>146795439</v>
      </c>
      <c r="W41" s="11">
        <v>-742468262</v>
      </c>
      <c r="X41" s="11">
        <v>3115005426</v>
      </c>
      <c r="Y41" s="11">
        <v>-134767233</v>
      </c>
      <c r="Z41" s="11">
        <v>-2915128867</v>
      </c>
    </row>
    <row r="42" spans="1:26" x14ac:dyDescent="0.2">
      <c r="A42" s="8">
        <f>DATE(B42,E42,D42)</f>
        <v>38717</v>
      </c>
      <c r="B42" s="11">
        <f t="shared" si="2"/>
        <v>2005</v>
      </c>
      <c r="C42" s="10">
        <v>4</v>
      </c>
      <c r="D42" s="7">
        <v>31</v>
      </c>
      <c r="E42" s="7">
        <v>12</v>
      </c>
      <c r="F42" s="7" t="s">
        <v>165</v>
      </c>
      <c r="G42" s="11">
        <v>3426790247</v>
      </c>
      <c r="H42" s="11">
        <v>21476363879</v>
      </c>
      <c r="I42" s="11">
        <v>12803217826</v>
      </c>
      <c r="J42" s="11">
        <v>57897045465</v>
      </c>
      <c r="K42" s="11">
        <v>621821728</v>
      </c>
      <c r="L42" s="11">
        <v>3767710706</v>
      </c>
      <c r="M42" s="11">
        <v>99992949852</v>
      </c>
      <c r="N42" s="11">
        <v>2523079958</v>
      </c>
      <c r="O42" s="11">
        <v>19781788992</v>
      </c>
      <c r="P42" s="11">
        <v>13278434360</v>
      </c>
      <c r="Q42" s="11">
        <v>58148269452</v>
      </c>
      <c r="R42" s="11">
        <v>804268393</v>
      </c>
      <c r="S42" s="11">
        <v>5457108697</v>
      </c>
      <c r="T42" s="11">
        <v>99992949852</v>
      </c>
      <c r="U42" s="11">
        <v>903710290</v>
      </c>
      <c r="V42" s="11">
        <v>1694574888</v>
      </c>
      <c r="W42" s="11">
        <v>-475216534</v>
      </c>
      <c r="X42" s="11">
        <v>-251223987</v>
      </c>
      <c r="Y42" s="11">
        <v>-182446665</v>
      </c>
      <c r="Z42" s="11">
        <v>-1689397992</v>
      </c>
    </row>
    <row r="43" spans="1:26" x14ac:dyDescent="0.2">
      <c r="A43" s="8">
        <f>DATE(B43,E43,D43)</f>
        <v>39082</v>
      </c>
      <c r="B43" s="11">
        <f t="shared" si="2"/>
        <v>2006</v>
      </c>
      <c r="C43" s="10">
        <v>4</v>
      </c>
      <c r="D43" s="7">
        <v>31</v>
      </c>
      <c r="E43" s="7">
        <v>12</v>
      </c>
      <c r="F43" s="7" t="s">
        <v>165</v>
      </c>
      <c r="G43" s="11">
        <v>5484689289</v>
      </c>
      <c r="H43" s="11">
        <v>33269359921</v>
      </c>
      <c r="I43" s="11">
        <v>9010392319</v>
      </c>
      <c r="J43" s="11">
        <v>49230803752</v>
      </c>
      <c r="K43" s="11">
        <v>868573857</v>
      </c>
      <c r="L43" s="11">
        <v>2150261622</v>
      </c>
      <c r="M43" s="11">
        <v>100014080760</v>
      </c>
      <c r="N43" s="11">
        <v>3711822345</v>
      </c>
      <c r="O43" s="11">
        <v>19429494743</v>
      </c>
      <c r="P43" s="11">
        <v>12062353808</v>
      </c>
      <c r="Q43" s="11">
        <v>57233247145</v>
      </c>
      <c r="R43" s="11">
        <v>1303697232</v>
      </c>
      <c r="S43" s="11">
        <v>6273465488</v>
      </c>
      <c r="T43" s="11">
        <v>100014080760</v>
      </c>
      <c r="U43" s="11">
        <v>1772866944</v>
      </c>
      <c r="V43" s="11">
        <v>13839865178</v>
      </c>
      <c r="W43" s="11">
        <v>-3051961488</v>
      </c>
      <c r="X43" s="11">
        <v>-8002443392</v>
      </c>
      <c r="Y43" s="11">
        <v>-435123375</v>
      </c>
      <c r="Z43" s="11">
        <v>-4123203866</v>
      </c>
    </row>
    <row r="44" spans="1:26" x14ac:dyDescent="0.2">
      <c r="A44" s="8">
        <f>DATE(B44,E44,D44)</f>
        <v>39447</v>
      </c>
      <c r="B44" s="11">
        <f t="shared" si="2"/>
        <v>2007</v>
      </c>
      <c r="C44" s="10">
        <v>4</v>
      </c>
      <c r="D44" s="7">
        <v>31</v>
      </c>
      <c r="E44" s="7">
        <v>12</v>
      </c>
      <c r="F44" s="7" t="s">
        <v>165</v>
      </c>
      <c r="G44" s="11">
        <v>5198650217</v>
      </c>
      <c r="H44" s="11">
        <v>44434960556</v>
      </c>
      <c r="I44" s="11">
        <v>4862646964</v>
      </c>
      <c r="J44" s="11">
        <v>47855686231</v>
      </c>
      <c r="K44" s="11">
        <v>1071952591</v>
      </c>
      <c r="L44" s="11">
        <v>1190749495</v>
      </c>
      <c r="M44" s="11">
        <v>104614646054</v>
      </c>
      <c r="N44" s="11">
        <v>1449716365</v>
      </c>
      <c r="O44" s="11">
        <v>14312499140</v>
      </c>
      <c r="P44" s="11">
        <v>28730546064</v>
      </c>
      <c r="Q44" s="11">
        <v>53908185196</v>
      </c>
      <c r="R44" s="11">
        <v>1119562749</v>
      </c>
      <c r="S44" s="11">
        <v>5094136539</v>
      </c>
      <c r="T44" s="11">
        <v>104614646054</v>
      </c>
      <c r="U44" s="11">
        <v>3748933852</v>
      </c>
      <c r="V44" s="11">
        <v>30122461416</v>
      </c>
      <c r="W44" s="11">
        <v>-23867899100</v>
      </c>
      <c r="X44" s="11">
        <v>-6052498966</v>
      </c>
      <c r="Y44" s="11">
        <v>-47610158</v>
      </c>
      <c r="Z44" s="11">
        <v>-3903387044</v>
      </c>
    </row>
    <row r="45" spans="1:26" x14ac:dyDescent="0.2">
      <c r="A45" s="8">
        <f>DATE(B45,E45,D45)</f>
        <v>39813</v>
      </c>
      <c r="B45" s="11">
        <f t="shared" si="2"/>
        <v>2008</v>
      </c>
      <c r="C45" s="10">
        <v>4</v>
      </c>
      <c r="D45" s="7">
        <v>31</v>
      </c>
      <c r="E45" s="7">
        <v>12</v>
      </c>
      <c r="F45" s="7" t="s">
        <v>165</v>
      </c>
      <c r="G45" s="11">
        <v>1708519261</v>
      </c>
      <c r="H45" s="11">
        <v>11817315644</v>
      </c>
      <c r="I45" s="11">
        <v>3178191326</v>
      </c>
      <c r="J45" s="11">
        <v>24248925735</v>
      </c>
      <c r="K45" s="11">
        <v>855887263</v>
      </c>
      <c r="L45" s="11">
        <v>866867494</v>
      </c>
      <c r="M45" s="11">
        <v>42675706722</v>
      </c>
      <c r="N45" s="11">
        <v>556954100</v>
      </c>
      <c r="O45" s="11">
        <v>7439755591</v>
      </c>
      <c r="P45" s="11">
        <v>8758316671</v>
      </c>
      <c r="Q45" s="11">
        <v>22230055051</v>
      </c>
      <c r="R45" s="11">
        <v>395830928</v>
      </c>
      <c r="S45" s="11">
        <v>3294794381</v>
      </c>
      <c r="T45" s="11">
        <v>42675706722</v>
      </c>
      <c r="U45" s="11">
        <v>1151565160</v>
      </c>
      <c r="V45" s="11">
        <v>4377560052</v>
      </c>
      <c r="W45" s="11">
        <v>-5580125345</v>
      </c>
      <c r="X45" s="11">
        <v>2018870684</v>
      </c>
      <c r="Y45" s="11">
        <v>460056335</v>
      </c>
      <c r="Z45" s="11">
        <v>-2427926886</v>
      </c>
    </row>
    <row r="46" spans="1:26" x14ac:dyDescent="0.2">
      <c r="A46" s="8">
        <f>DATE(B46,E46,D46)</f>
        <v>40178</v>
      </c>
      <c r="B46" s="11">
        <f t="shared" si="2"/>
        <v>2009</v>
      </c>
      <c r="C46" s="10">
        <v>4</v>
      </c>
      <c r="D46" s="7">
        <v>31</v>
      </c>
      <c r="E46" s="7">
        <v>12</v>
      </c>
      <c r="F46" s="7" t="s">
        <v>165</v>
      </c>
      <c r="G46" s="11">
        <v>909213307</v>
      </c>
      <c r="H46" s="11">
        <v>1990322387</v>
      </c>
      <c r="I46" s="11">
        <v>643855747</v>
      </c>
      <c r="J46" s="11">
        <v>12976793064</v>
      </c>
      <c r="K46" s="11">
        <v>313377297</v>
      </c>
      <c r="L46" s="11">
        <v>455930392</v>
      </c>
      <c r="M46" s="11">
        <v>17289492194</v>
      </c>
      <c r="N46" s="11">
        <v>399387500</v>
      </c>
      <c r="O46" s="11">
        <v>4023441376</v>
      </c>
      <c r="P46" s="11">
        <v>3427561072</v>
      </c>
      <c r="Q46" s="11">
        <v>8028591832</v>
      </c>
      <c r="R46" s="11">
        <v>366617699</v>
      </c>
      <c r="S46" s="11">
        <v>1043892716</v>
      </c>
      <c r="T46" s="11">
        <v>17289492194</v>
      </c>
      <c r="U46" s="11">
        <v>509825807</v>
      </c>
      <c r="V46" s="11">
        <v>-2033118989</v>
      </c>
      <c r="W46" s="11">
        <v>-2783705324</v>
      </c>
      <c r="X46" s="11">
        <v>4948201232</v>
      </c>
      <c r="Y46" s="11">
        <v>-53240402</v>
      </c>
      <c r="Z46" s="11">
        <v>-587962325</v>
      </c>
    </row>
    <row r="47" spans="1:26" x14ac:dyDescent="0.2">
      <c r="A47" s="8">
        <f>DATE(B47,E47,D47)</f>
        <v>40543</v>
      </c>
      <c r="B47" s="11">
        <f t="shared" si="2"/>
        <v>2010</v>
      </c>
      <c r="C47" s="10">
        <v>4</v>
      </c>
      <c r="D47" s="7">
        <v>31</v>
      </c>
      <c r="E47" s="7">
        <v>12</v>
      </c>
      <c r="F47" s="7" t="s">
        <v>165</v>
      </c>
      <c r="G47" s="11">
        <v>1962017672</v>
      </c>
      <c r="H47" s="11">
        <v>9996264750</v>
      </c>
      <c r="I47" s="11">
        <v>4784717228</v>
      </c>
      <c r="J47" s="11">
        <v>18134105054</v>
      </c>
      <c r="K47" s="11">
        <v>503030641</v>
      </c>
      <c r="L47" s="11">
        <v>447721343</v>
      </c>
      <c r="M47" s="11">
        <v>35827856688</v>
      </c>
      <c r="N47" s="11">
        <v>714674274</v>
      </c>
      <c r="O47" s="11">
        <v>11472415009</v>
      </c>
      <c r="P47" s="11">
        <v>2693226007</v>
      </c>
      <c r="Q47" s="11">
        <v>18477535548</v>
      </c>
      <c r="R47" s="11">
        <v>878642323</v>
      </c>
      <c r="S47" s="11">
        <v>1591363527</v>
      </c>
      <c r="T47" s="11">
        <v>35827856688</v>
      </c>
      <c r="U47" s="11">
        <v>1247343398</v>
      </c>
      <c r="V47" s="11">
        <v>-1476150259</v>
      </c>
      <c r="W47" s="11">
        <v>2091491221</v>
      </c>
      <c r="X47" s="11">
        <v>-343430494</v>
      </c>
      <c r="Y47" s="11">
        <v>-375611682</v>
      </c>
      <c r="Z47" s="11">
        <v>-1143642185</v>
      </c>
    </row>
    <row r="48" spans="1:26" x14ac:dyDescent="0.2">
      <c r="A48" s="8">
        <f>DATE(B48,E48,D48)</f>
        <v>40908</v>
      </c>
      <c r="B48" s="11">
        <f t="shared" si="2"/>
        <v>2011</v>
      </c>
      <c r="C48" s="10">
        <v>4</v>
      </c>
      <c r="D48" s="7">
        <v>31</v>
      </c>
      <c r="E48" s="7">
        <v>12</v>
      </c>
      <c r="F48" s="7" t="s">
        <v>165</v>
      </c>
      <c r="G48" s="11">
        <v>4184766426</v>
      </c>
      <c r="H48" s="11">
        <v>19752697401</v>
      </c>
      <c r="I48" s="11">
        <v>6779798696</v>
      </c>
      <c r="J48" s="11">
        <v>25856159864</v>
      </c>
      <c r="K48" s="11">
        <v>353061386</v>
      </c>
      <c r="L48" s="11">
        <v>372722719</v>
      </c>
      <c r="M48" s="11">
        <v>57299206492</v>
      </c>
      <c r="N48" s="11">
        <v>1837345835</v>
      </c>
      <c r="O48" s="11">
        <v>14330806526</v>
      </c>
      <c r="P48" s="11">
        <v>4608649003</v>
      </c>
      <c r="Q48" s="11">
        <v>32891371026</v>
      </c>
      <c r="R48" s="11">
        <v>1185792043</v>
      </c>
      <c r="S48" s="11">
        <v>2445242059</v>
      </c>
      <c r="T48" s="11">
        <v>57299206492</v>
      </c>
      <c r="U48" s="11">
        <v>2347420590</v>
      </c>
      <c r="V48" s="11">
        <v>5421890875</v>
      </c>
      <c r="W48" s="11">
        <v>2171149693</v>
      </c>
      <c r="X48" s="11">
        <v>-7035211162</v>
      </c>
      <c r="Y48" s="11">
        <v>-832730656</v>
      </c>
      <c r="Z48" s="11">
        <v>-2072519340</v>
      </c>
    </row>
    <row r="49" spans="1:26" x14ac:dyDescent="0.2">
      <c r="A49" s="8">
        <f>DATE(B49,E49,D49)</f>
        <v>41274</v>
      </c>
      <c r="B49" s="11">
        <f t="shared" si="2"/>
        <v>2012</v>
      </c>
      <c r="C49" s="10">
        <v>4</v>
      </c>
      <c r="D49" s="7">
        <v>31</v>
      </c>
      <c r="E49" s="7">
        <v>12</v>
      </c>
      <c r="F49" s="7" t="s">
        <v>165</v>
      </c>
      <c r="G49" s="11">
        <v>4571986793</v>
      </c>
      <c r="H49" s="11">
        <v>32484015338</v>
      </c>
      <c r="I49" s="11">
        <v>7230669745</v>
      </c>
      <c r="J49" s="11">
        <v>41243360325</v>
      </c>
      <c r="K49" s="11">
        <v>594736566</v>
      </c>
      <c r="L49" s="11">
        <v>565503019</v>
      </c>
      <c r="M49" s="11">
        <v>86690271786</v>
      </c>
      <c r="N49" s="11">
        <v>10267506773</v>
      </c>
      <c r="O49" s="11">
        <v>23921815411</v>
      </c>
      <c r="P49" s="11">
        <v>4475949514</v>
      </c>
      <c r="Q49" s="11">
        <v>43149063595</v>
      </c>
      <c r="R49" s="11">
        <v>1512925243</v>
      </c>
      <c r="S49" s="11">
        <v>3363011249</v>
      </c>
      <c r="T49" s="11">
        <v>86690271786</v>
      </c>
      <c r="U49" s="11">
        <v>-5695519980</v>
      </c>
      <c r="V49" s="11">
        <v>8562199927</v>
      </c>
      <c r="W49" s="11">
        <v>2754720231</v>
      </c>
      <c r="X49" s="11">
        <v>-1905703270</v>
      </c>
      <c r="Y49" s="11">
        <v>-918188677</v>
      </c>
      <c r="Z49" s="11">
        <v>-2797508231</v>
      </c>
    </row>
    <row r="50" spans="1:26" x14ac:dyDescent="0.2">
      <c r="A50" s="8">
        <f>DATE(B50,E50,D50)</f>
        <v>41639</v>
      </c>
      <c r="B50" s="11">
        <f t="shared" si="2"/>
        <v>2013</v>
      </c>
      <c r="C50" s="10">
        <v>4</v>
      </c>
      <c r="D50" s="7">
        <v>31</v>
      </c>
      <c r="E50" s="7">
        <v>12</v>
      </c>
      <c r="F50" s="7" t="s">
        <v>165</v>
      </c>
      <c r="G50" s="11">
        <v>7193514811</v>
      </c>
      <c r="H50" s="11">
        <v>23860490228</v>
      </c>
      <c r="I50" s="11">
        <v>20934211120</v>
      </c>
      <c r="J50" s="11">
        <v>48642582847</v>
      </c>
      <c r="K50" s="11">
        <v>597081240</v>
      </c>
      <c r="L50" s="11">
        <v>1098517212</v>
      </c>
      <c r="M50" s="11">
        <v>102326397458</v>
      </c>
      <c r="N50" s="11">
        <v>4228017034</v>
      </c>
      <c r="O50" s="11">
        <v>39766874803</v>
      </c>
      <c r="P50" s="11">
        <v>10169994025</v>
      </c>
      <c r="Q50" s="11">
        <v>43157458159</v>
      </c>
      <c r="R50" s="11">
        <v>1899776822</v>
      </c>
      <c r="S50" s="11">
        <v>3104276614</v>
      </c>
      <c r="T50" s="11">
        <v>102326397458</v>
      </c>
      <c r="U50" s="11">
        <v>2965497777</v>
      </c>
      <c r="V50" s="11">
        <v>-15906384575</v>
      </c>
      <c r="W50" s="11">
        <v>10764217095</v>
      </c>
      <c r="X50" s="11">
        <v>5485124688</v>
      </c>
      <c r="Y50" s="11">
        <v>-1302695583</v>
      </c>
      <c r="Z50" s="11">
        <v>-2005759402</v>
      </c>
    </row>
    <row r="51" spans="1:26" x14ac:dyDescent="0.2">
      <c r="A51" s="8">
        <f>DATE(B51,E51,D51)</f>
        <v>42004</v>
      </c>
      <c r="B51" s="11">
        <f t="shared" si="2"/>
        <v>2014</v>
      </c>
      <c r="C51" s="10">
        <v>4</v>
      </c>
      <c r="D51" s="7">
        <v>31</v>
      </c>
      <c r="E51" s="7">
        <v>12</v>
      </c>
      <c r="F51" s="7" t="s">
        <v>165</v>
      </c>
      <c r="G51" s="11">
        <v>6052849854</v>
      </c>
      <c r="H51" s="11">
        <v>30096448187</v>
      </c>
      <c r="I51" s="11">
        <v>8857339139</v>
      </c>
      <c r="J51" s="11">
        <v>65304138803</v>
      </c>
      <c r="K51" s="11">
        <v>1037519845</v>
      </c>
      <c r="L51" s="11">
        <v>1324156594</v>
      </c>
      <c r="M51" s="11">
        <v>112672452422</v>
      </c>
      <c r="N51" s="11">
        <v>3691076065</v>
      </c>
      <c r="O51" s="11">
        <v>31304682933</v>
      </c>
      <c r="P51" s="11">
        <v>9551979170</v>
      </c>
      <c r="Q51" s="11">
        <v>61962943836</v>
      </c>
      <c r="R51" s="11">
        <v>2414894820</v>
      </c>
      <c r="S51" s="11">
        <v>3746875599</v>
      </c>
      <c r="T51" s="11">
        <v>112672452422</v>
      </c>
      <c r="U51" s="11">
        <v>2361773789</v>
      </c>
      <c r="V51" s="11">
        <v>-1208234745</v>
      </c>
      <c r="W51" s="11">
        <v>-694640030</v>
      </c>
      <c r="X51" s="11">
        <v>3341194966</v>
      </c>
      <c r="Y51" s="11">
        <v>-1377374975</v>
      </c>
      <c r="Z51" s="11">
        <v>-2422719004</v>
      </c>
    </row>
    <row r="52" spans="1:26" x14ac:dyDescent="0.2">
      <c r="A52" s="8">
        <f>DATE(B52,E52,D52)</f>
        <v>42369</v>
      </c>
      <c r="B52" s="11">
        <f t="shared" si="2"/>
        <v>2015</v>
      </c>
      <c r="C52" s="10">
        <v>4</v>
      </c>
      <c r="D52" s="7">
        <v>31</v>
      </c>
      <c r="E52" s="7">
        <v>12</v>
      </c>
      <c r="F52" s="7" t="s">
        <v>165</v>
      </c>
      <c r="G52" s="11">
        <v>17523676421</v>
      </c>
      <c r="H52" s="11">
        <v>42435156966</v>
      </c>
      <c r="I52" s="11">
        <v>6790830908</v>
      </c>
      <c r="J52" s="11">
        <v>83071437236</v>
      </c>
      <c r="K52" s="11">
        <v>743890294</v>
      </c>
      <c r="L52" s="11">
        <v>1682339689</v>
      </c>
      <c r="M52" s="11">
        <v>152247331514</v>
      </c>
      <c r="N52" s="11">
        <v>4933250658</v>
      </c>
      <c r="O52" s="11">
        <v>35058506502</v>
      </c>
      <c r="P52" s="11">
        <v>16277685650</v>
      </c>
      <c r="Q52" s="11">
        <v>86102835075</v>
      </c>
      <c r="R52" s="11">
        <v>1556817640</v>
      </c>
      <c r="S52" s="11">
        <v>8318235989</v>
      </c>
      <c r="T52" s="11">
        <v>152247331514</v>
      </c>
      <c r="U52" s="11">
        <v>12590425763</v>
      </c>
      <c r="V52" s="11">
        <v>7376650464</v>
      </c>
      <c r="W52" s="11">
        <v>-9486854742</v>
      </c>
      <c r="X52" s="11">
        <v>-3031397839</v>
      </c>
      <c r="Y52" s="11">
        <v>-812927346</v>
      </c>
      <c r="Z52" s="11">
        <v>-6635896300</v>
      </c>
    </row>
    <row r="53" spans="1:26" x14ac:dyDescent="0.2">
      <c r="A53" s="8">
        <f>DATE(B53,E53,D53)</f>
        <v>42735</v>
      </c>
      <c r="B53" s="11">
        <f t="shared" si="2"/>
        <v>2016</v>
      </c>
      <c r="C53" s="10">
        <v>4</v>
      </c>
      <c r="D53" s="7">
        <v>31</v>
      </c>
      <c r="E53" s="7">
        <v>12</v>
      </c>
      <c r="F53" s="7" t="s">
        <v>165</v>
      </c>
      <c r="G53" s="11">
        <v>11220947823</v>
      </c>
      <c r="H53" s="11">
        <v>40288186350</v>
      </c>
      <c r="I53" s="11">
        <v>8785200066</v>
      </c>
      <c r="J53" s="11">
        <v>95485886823</v>
      </c>
      <c r="K53" s="11">
        <v>1086037642</v>
      </c>
      <c r="L53" s="11">
        <v>2897286873</v>
      </c>
      <c r="M53" s="11">
        <v>159763545578</v>
      </c>
      <c r="N53" s="11">
        <v>5827507409</v>
      </c>
      <c r="O53" s="11">
        <v>40172237606</v>
      </c>
      <c r="P53" s="11">
        <v>18961813392</v>
      </c>
      <c r="Q53" s="11">
        <v>90600576236</v>
      </c>
      <c r="R53" s="11">
        <v>1850911080</v>
      </c>
      <c r="S53" s="11">
        <v>2350499855</v>
      </c>
      <c r="T53" s="11">
        <v>159763545578</v>
      </c>
      <c r="U53" s="11">
        <v>5393440414</v>
      </c>
      <c r="V53" s="11">
        <v>115948744</v>
      </c>
      <c r="W53" s="11">
        <v>-10176613327</v>
      </c>
      <c r="X53" s="11">
        <v>4885310588</v>
      </c>
      <c r="Y53" s="11">
        <v>-764873438</v>
      </c>
      <c r="Z53" s="11">
        <v>546787019</v>
      </c>
    </row>
    <row r="54" spans="1:26" x14ac:dyDescent="0.2">
      <c r="A54" s="8">
        <f>DATE(B54,E54,D54)</f>
        <v>43100</v>
      </c>
      <c r="B54" s="11">
        <f t="shared" si="2"/>
        <v>2017</v>
      </c>
      <c r="C54" s="10">
        <v>4</v>
      </c>
      <c r="D54" s="7">
        <v>31</v>
      </c>
      <c r="E54" s="7">
        <v>12</v>
      </c>
      <c r="F54" s="7" t="s">
        <v>165</v>
      </c>
      <c r="G54" s="11">
        <v>13118399787</v>
      </c>
      <c r="H54" s="11">
        <v>35541399181</v>
      </c>
      <c r="I54" s="11">
        <v>7098695132</v>
      </c>
      <c r="J54" s="11">
        <v>93711393760</v>
      </c>
      <c r="K54" s="11">
        <v>1735266790</v>
      </c>
      <c r="L54" s="11">
        <v>2709870959</v>
      </c>
      <c r="M54" s="11">
        <v>153915025608</v>
      </c>
      <c r="N54" s="11">
        <v>7889539479</v>
      </c>
      <c r="O54" s="11">
        <v>44196240173</v>
      </c>
      <c r="P54" s="11">
        <v>8660960806</v>
      </c>
      <c r="Q54" s="11">
        <v>89853874407</v>
      </c>
      <c r="R54" s="11">
        <v>1511103142</v>
      </c>
      <c r="S54" s="11">
        <v>1803307602</v>
      </c>
      <c r="T54" s="11">
        <v>153915025608</v>
      </c>
      <c r="U54" s="11">
        <v>5228860308</v>
      </c>
      <c r="V54" s="11">
        <v>-8654840992</v>
      </c>
      <c r="W54" s="11">
        <v>-1562265675</v>
      </c>
      <c r="X54" s="11">
        <v>3857519354</v>
      </c>
      <c r="Y54" s="11">
        <v>224163648</v>
      </c>
      <c r="Z54" s="11">
        <v>906563356</v>
      </c>
    </row>
    <row r="55" spans="1:26" x14ac:dyDescent="0.2">
      <c r="A55" s="8">
        <f>DATE(B55,E55,D55)</f>
        <v>43465</v>
      </c>
      <c r="B55" s="11">
        <f t="shared" si="2"/>
        <v>2018</v>
      </c>
      <c r="C55" s="10">
        <v>4</v>
      </c>
      <c r="D55" s="7">
        <v>31</v>
      </c>
      <c r="E55" s="7">
        <v>12</v>
      </c>
      <c r="F55" s="7" t="s">
        <v>165</v>
      </c>
      <c r="G55" s="11">
        <v>14758390433</v>
      </c>
      <c r="H55" s="11">
        <v>37966097601</v>
      </c>
      <c r="I55" s="11">
        <v>5153872826</v>
      </c>
      <c r="J55" s="11">
        <v>109258328275</v>
      </c>
      <c r="K55" s="11">
        <v>1364718189</v>
      </c>
      <c r="L55" s="11">
        <v>4110434783</v>
      </c>
      <c r="M55" s="11">
        <v>172611842107</v>
      </c>
      <c r="N55" s="11">
        <v>8309868048</v>
      </c>
      <c r="O55" s="11">
        <v>38545003057</v>
      </c>
      <c r="P55" s="11">
        <v>15671193643</v>
      </c>
      <c r="Q55" s="11">
        <v>106938102105</v>
      </c>
      <c r="R55" s="11">
        <v>1464024625</v>
      </c>
      <c r="S55" s="11">
        <v>1683650629</v>
      </c>
      <c r="T55" s="11">
        <v>172611842107</v>
      </c>
      <c r="U55" s="11">
        <v>6448522384</v>
      </c>
      <c r="V55" s="11">
        <v>-578905456</v>
      </c>
      <c r="W55" s="11">
        <v>-10517320817</v>
      </c>
      <c r="X55" s="11">
        <v>2320226170</v>
      </c>
      <c r="Y55" s="11">
        <v>-99306436</v>
      </c>
      <c r="Z55" s="11">
        <v>2426784154</v>
      </c>
    </row>
    <row r="56" spans="1:26" x14ac:dyDescent="0.2">
      <c r="A56" s="8">
        <f>DATE(B56,E56,D56)</f>
        <v>38717</v>
      </c>
      <c r="B56" s="9">
        <v>2005</v>
      </c>
      <c r="C56" s="10">
        <v>4</v>
      </c>
      <c r="D56" s="7">
        <v>31</v>
      </c>
      <c r="E56" s="7">
        <v>12</v>
      </c>
      <c r="F56" s="7" t="s">
        <v>164</v>
      </c>
      <c r="G56" s="11">
        <v>1029714000</v>
      </c>
      <c r="H56" s="11">
        <v>10823411540</v>
      </c>
      <c r="I56" s="11">
        <v>5884631988</v>
      </c>
      <c r="J56" s="11">
        <v>12619893992</v>
      </c>
      <c r="K56" s="11">
        <v>337546925</v>
      </c>
      <c r="L56" s="11">
        <v>753903647</v>
      </c>
      <c r="M56" s="11">
        <v>31449102092</v>
      </c>
      <c r="N56" s="11">
        <v>3494465092</v>
      </c>
      <c r="O56" s="11">
        <v>5353680065</v>
      </c>
      <c r="P56" s="11">
        <v>10089051835</v>
      </c>
      <c r="Q56" s="11">
        <v>10568231534</v>
      </c>
      <c r="R56" s="11">
        <v>245023100</v>
      </c>
      <c r="S56" s="11">
        <v>1698650466</v>
      </c>
      <c r="T56" s="11">
        <v>31449102092</v>
      </c>
      <c r="U56" s="11">
        <v>-2464751092</v>
      </c>
      <c r="V56" s="11">
        <v>5469731475</v>
      </c>
      <c r="W56" s="11">
        <v>-4204419847</v>
      </c>
      <c r="X56" s="11">
        <v>2051662458</v>
      </c>
      <c r="Y56" s="11">
        <v>92523825</v>
      </c>
      <c r="Z56" s="11">
        <v>-944746819</v>
      </c>
    </row>
    <row r="57" spans="1:26" x14ac:dyDescent="0.2">
      <c r="A57" s="8">
        <f>DATE(B57,E57,D57)</f>
        <v>39082</v>
      </c>
      <c r="B57" s="11">
        <f>B56+1</f>
        <v>2006</v>
      </c>
      <c r="C57" s="10">
        <v>4</v>
      </c>
      <c r="D57" s="7">
        <v>31</v>
      </c>
      <c r="E57" s="7">
        <v>12</v>
      </c>
      <c r="F57" s="7" t="s">
        <v>164</v>
      </c>
      <c r="G57" s="11">
        <v>2196628401</v>
      </c>
      <c r="H57" s="11">
        <v>17800937030</v>
      </c>
      <c r="I57" s="11">
        <v>9122539853</v>
      </c>
      <c r="J57" s="11">
        <v>12833764485</v>
      </c>
      <c r="K57" s="11">
        <v>269834379</v>
      </c>
      <c r="L57" s="11">
        <v>570581875</v>
      </c>
      <c r="M57" s="11">
        <v>42794286023</v>
      </c>
      <c r="N57" s="11">
        <v>2951468954</v>
      </c>
      <c r="O57" s="11">
        <v>7355342233</v>
      </c>
      <c r="P57" s="11">
        <v>14310590351</v>
      </c>
      <c r="Q57" s="11">
        <v>16088386608</v>
      </c>
      <c r="R57" s="11">
        <v>334388159</v>
      </c>
      <c r="S57" s="11">
        <v>1754109719</v>
      </c>
      <c r="T57" s="11">
        <v>42794286023</v>
      </c>
      <c r="U57" s="11">
        <v>-754840553</v>
      </c>
      <c r="V57" s="11">
        <v>10445594798</v>
      </c>
      <c r="W57" s="11">
        <v>-5188050498</v>
      </c>
      <c r="X57" s="11">
        <v>-3254622122</v>
      </c>
      <c r="Y57" s="11">
        <v>-64553780</v>
      </c>
      <c r="Z57" s="11">
        <v>-1183527844</v>
      </c>
    </row>
    <row r="58" spans="1:26" x14ac:dyDescent="0.2">
      <c r="A58" s="8">
        <f>DATE(B58,E58,D58)</f>
        <v>39447</v>
      </c>
      <c r="B58" s="11">
        <f t="shared" ref="B58:B69" si="3">B57+1</f>
        <v>2007</v>
      </c>
      <c r="C58" s="10">
        <v>4</v>
      </c>
      <c r="D58" s="7">
        <v>31</v>
      </c>
      <c r="E58" s="7">
        <v>12</v>
      </c>
      <c r="F58" s="7" t="s">
        <v>164</v>
      </c>
      <c r="G58" s="11">
        <v>13697669930</v>
      </c>
      <c r="H58" s="11">
        <v>47890329483</v>
      </c>
      <c r="I58" s="11">
        <v>4364910204</v>
      </c>
      <c r="J58" s="11">
        <v>14085140692</v>
      </c>
      <c r="K58" s="11">
        <v>477917390</v>
      </c>
      <c r="L58" s="11">
        <v>338981048</v>
      </c>
      <c r="M58" s="11">
        <v>80854948747</v>
      </c>
      <c r="N58" s="11">
        <v>3844727976</v>
      </c>
      <c r="O58" s="11">
        <v>17263955716</v>
      </c>
      <c r="P58" s="11">
        <v>36486345492</v>
      </c>
      <c r="Q58" s="11">
        <v>21268580330</v>
      </c>
      <c r="R58" s="11">
        <v>328674635</v>
      </c>
      <c r="S58" s="11">
        <v>1662664597</v>
      </c>
      <c r="T58" s="11">
        <v>80854948747</v>
      </c>
      <c r="U58" s="11">
        <v>9852941954</v>
      </c>
      <c r="V58" s="11">
        <v>30626373768</v>
      </c>
      <c r="W58" s="11">
        <v>-32121435288</v>
      </c>
      <c r="X58" s="11">
        <v>-7183439638</v>
      </c>
      <c r="Y58" s="11">
        <v>149242754</v>
      </c>
      <c r="Z58" s="11">
        <v>-1323683550</v>
      </c>
    </row>
    <row r="59" spans="1:26" x14ac:dyDescent="0.2">
      <c r="A59" s="8">
        <f>DATE(B59,E59,D59)</f>
        <v>39813</v>
      </c>
      <c r="B59" s="11">
        <f t="shared" si="3"/>
        <v>2008</v>
      </c>
      <c r="C59" s="10">
        <v>4</v>
      </c>
      <c r="D59" s="7">
        <v>31</v>
      </c>
      <c r="E59" s="7">
        <v>12</v>
      </c>
      <c r="F59" s="7" t="s">
        <v>164</v>
      </c>
      <c r="G59" s="11">
        <v>1244545122</v>
      </c>
      <c r="H59" s="11">
        <v>2751540825</v>
      </c>
      <c r="I59" s="11">
        <v>280442500</v>
      </c>
      <c r="J59" s="11">
        <v>6881084284</v>
      </c>
      <c r="K59" s="11">
        <v>112542000</v>
      </c>
      <c r="L59" s="11">
        <v>308575251</v>
      </c>
      <c r="M59" s="11">
        <v>11578729983</v>
      </c>
      <c r="N59" s="11">
        <v>530503173</v>
      </c>
      <c r="O59" s="11">
        <v>2293371841</v>
      </c>
      <c r="P59" s="11">
        <v>1037075000</v>
      </c>
      <c r="Q59" s="11">
        <v>6590137664</v>
      </c>
      <c r="R59" s="11">
        <v>279711100</v>
      </c>
      <c r="S59" s="11">
        <v>847931205</v>
      </c>
      <c r="T59" s="11">
        <v>11578729983</v>
      </c>
      <c r="U59" s="11">
        <v>714041949</v>
      </c>
      <c r="V59" s="11">
        <v>458168984</v>
      </c>
      <c r="W59" s="11">
        <v>-756632500</v>
      </c>
      <c r="X59" s="11">
        <v>290946621</v>
      </c>
      <c r="Y59" s="11">
        <v>-167169100</v>
      </c>
      <c r="Z59" s="11">
        <v>-539355954</v>
      </c>
    </row>
    <row r="60" spans="1:26" x14ac:dyDescent="0.2">
      <c r="A60" s="8">
        <f>DATE(B60,E60,D60)</f>
        <v>40178</v>
      </c>
      <c r="B60" s="11">
        <f t="shared" si="3"/>
        <v>2009</v>
      </c>
      <c r="C60" s="10">
        <v>4</v>
      </c>
      <c r="D60" s="7">
        <v>31</v>
      </c>
      <c r="E60" s="7">
        <v>12</v>
      </c>
      <c r="F60" s="7" t="s">
        <v>164</v>
      </c>
      <c r="G60" s="11">
        <v>277214117</v>
      </c>
      <c r="H60" s="11">
        <v>638502367</v>
      </c>
      <c r="I60" s="11">
        <v>80300000</v>
      </c>
      <c r="J60" s="11">
        <v>2019453651</v>
      </c>
      <c r="K60" s="11">
        <v>110072776</v>
      </c>
      <c r="L60" s="11">
        <v>106504544</v>
      </c>
      <c r="M60" s="11">
        <v>3232047454</v>
      </c>
      <c r="N60" s="11">
        <v>230752486</v>
      </c>
      <c r="O60" s="11">
        <v>335077044</v>
      </c>
      <c r="P60" s="11">
        <v>591263166</v>
      </c>
      <c r="Q60" s="11">
        <v>1755598334</v>
      </c>
      <c r="R60" s="11">
        <v>114126667</v>
      </c>
      <c r="S60" s="11">
        <v>205229757</v>
      </c>
      <c r="T60" s="11">
        <v>3232047454</v>
      </c>
      <c r="U60" s="11">
        <v>46461631</v>
      </c>
      <c r="V60" s="11">
        <v>303425322</v>
      </c>
      <c r="W60" s="11">
        <v>-510963166</v>
      </c>
      <c r="X60" s="11">
        <v>263855316</v>
      </c>
      <c r="Y60" s="11">
        <v>-4053891</v>
      </c>
      <c r="Z60" s="11">
        <v>-98725212</v>
      </c>
    </row>
    <row r="61" spans="1:26" x14ac:dyDescent="0.2">
      <c r="A61" s="8">
        <f>DATE(B61,E61,D61)</f>
        <v>40543</v>
      </c>
      <c r="B61" s="11">
        <f t="shared" si="3"/>
        <v>2010</v>
      </c>
      <c r="C61" s="10">
        <v>4</v>
      </c>
      <c r="D61" s="7">
        <v>31</v>
      </c>
      <c r="E61" s="7">
        <v>12</v>
      </c>
      <c r="F61" s="7" t="s">
        <v>164</v>
      </c>
      <c r="G61" s="11">
        <v>807525804</v>
      </c>
      <c r="H61" s="11">
        <v>7553596362</v>
      </c>
      <c r="I61" s="11">
        <v>2837428742</v>
      </c>
      <c r="J61" s="11">
        <v>3286284701</v>
      </c>
      <c r="K61" s="11">
        <v>249924574</v>
      </c>
      <c r="L61" s="11">
        <v>82131625</v>
      </c>
      <c r="M61" s="11">
        <v>14816891807</v>
      </c>
      <c r="N61" s="11">
        <v>4977249092</v>
      </c>
      <c r="O61" s="11">
        <v>2477694417</v>
      </c>
      <c r="P61" s="11">
        <v>897561965</v>
      </c>
      <c r="Q61" s="11">
        <v>5866487860</v>
      </c>
      <c r="R61" s="11">
        <v>134326270</v>
      </c>
      <c r="S61" s="11">
        <v>463572204</v>
      </c>
      <c r="T61" s="11">
        <v>14816891807</v>
      </c>
      <c r="U61" s="11">
        <v>-4169723288</v>
      </c>
      <c r="V61" s="11">
        <v>5075901945</v>
      </c>
      <c r="W61" s="11">
        <v>1939866778</v>
      </c>
      <c r="X61" s="11">
        <v>-2580203160</v>
      </c>
      <c r="Y61" s="11">
        <v>115598304</v>
      </c>
      <c r="Z61" s="11">
        <v>-381440580</v>
      </c>
    </row>
    <row r="62" spans="1:26" x14ac:dyDescent="0.2">
      <c r="A62" s="8">
        <f>DATE(B62,E62,D62)</f>
        <v>40908</v>
      </c>
      <c r="B62" s="11">
        <f t="shared" si="3"/>
        <v>2011</v>
      </c>
      <c r="C62" s="10">
        <v>4</v>
      </c>
      <c r="D62" s="7">
        <v>31</v>
      </c>
      <c r="E62" s="7">
        <v>12</v>
      </c>
      <c r="F62" s="7" t="s">
        <v>164</v>
      </c>
      <c r="G62" s="11">
        <v>2069039389</v>
      </c>
      <c r="H62" s="11">
        <v>6712869469</v>
      </c>
      <c r="I62" s="11">
        <v>5800829610</v>
      </c>
      <c r="J62" s="11">
        <v>5365912231</v>
      </c>
      <c r="K62" s="11">
        <v>326391020</v>
      </c>
      <c r="L62" s="11">
        <v>71068334</v>
      </c>
      <c r="M62" s="11">
        <v>20346110052</v>
      </c>
      <c r="N62" s="11">
        <v>2014763569</v>
      </c>
      <c r="O62" s="11">
        <v>7217041001</v>
      </c>
      <c r="P62" s="11">
        <v>1499691550</v>
      </c>
      <c r="Q62" s="11">
        <v>8708870258</v>
      </c>
      <c r="R62" s="11">
        <v>305930475</v>
      </c>
      <c r="S62" s="11">
        <v>599813200</v>
      </c>
      <c r="T62" s="11">
        <v>20346110052</v>
      </c>
      <c r="U62" s="11">
        <v>54275820</v>
      </c>
      <c r="V62" s="11">
        <v>-504171532</v>
      </c>
      <c r="W62" s="11">
        <v>4301138060</v>
      </c>
      <c r="X62" s="11">
        <v>-3342958027</v>
      </c>
      <c r="Y62" s="11">
        <v>20460545</v>
      </c>
      <c r="Z62" s="11">
        <v>-528744866</v>
      </c>
    </row>
    <row r="63" spans="1:26" x14ac:dyDescent="0.2">
      <c r="A63" s="8">
        <f>DATE(B63,E63,D63)</f>
        <v>41274</v>
      </c>
      <c r="B63" s="11">
        <f t="shared" si="3"/>
        <v>2012</v>
      </c>
      <c r="C63" s="10">
        <v>4</v>
      </c>
      <c r="D63" s="7">
        <v>31</v>
      </c>
      <c r="E63" s="7">
        <v>12</v>
      </c>
      <c r="F63" s="7" t="s">
        <v>164</v>
      </c>
      <c r="G63" s="11">
        <v>2305730516</v>
      </c>
      <c r="H63" s="11">
        <v>7706242164</v>
      </c>
      <c r="I63" s="11">
        <v>3266593755</v>
      </c>
      <c r="J63" s="11">
        <v>6555777586</v>
      </c>
      <c r="K63" s="11">
        <v>149727155</v>
      </c>
      <c r="L63" s="11">
        <v>116540636</v>
      </c>
      <c r="M63" s="11">
        <v>20100611813</v>
      </c>
      <c r="N63" s="11">
        <v>3620544613</v>
      </c>
      <c r="O63" s="11">
        <v>4414689410</v>
      </c>
      <c r="P63" s="11">
        <v>3156617166</v>
      </c>
      <c r="Q63" s="11">
        <v>7915923481</v>
      </c>
      <c r="R63" s="11">
        <v>359963600</v>
      </c>
      <c r="S63" s="11">
        <v>632873542</v>
      </c>
      <c r="T63" s="11">
        <v>20100611813</v>
      </c>
      <c r="U63" s="11">
        <v>-1314814097</v>
      </c>
      <c r="V63" s="11">
        <v>3291552754</v>
      </c>
      <c r="W63" s="11">
        <v>109976589</v>
      </c>
      <c r="X63" s="11">
        <v>-1360145895</v>
      </c>
      <c r="Y63" s="11">
        <v>-210236445</v>
      </c>
      <c r="Z63" s="11">
        <v>-516332906</v>
      </c>
    </row>
    <row r="64" spans="1:26" x14ac:dyDescent="0.2">
      <c r="A64" s="8">
        <f>DATE(B64,E64,D64)</f>
        <v>41639</v>
      </c>
      <c r="B64" s="11">
        <f t="shared" si="3"/>
        <v>2013</v>
      </c>
      <c r="C64" s="10">
        <v>4</v>
      </c>
      <c r="D64" s="7">
        <v>31</v>
      </c>
      <c r="E64" s="7">
        <v>12</v>
      </c>
      <c r="F64" s="7" t="s">
        <v>164</v>
      </c>
      <c r="G64" s="11">
        <v>3623724641</v>
      </c>
      <c r="H64" s="11">
        <v>7401208551</v>
      </c>
      <c r="I64" s="11">
        <v>4523307282</v>
      </c>
      <c r="J64" s="11">
        <v>11548943659</v>
      </c>
      <c r="K64" s="11">
        <v>184800374</v>
      </c>
      <c r="L64" s="11">
        <v>196463032</v>
      </c>
      <c r="M64" s="11">
        <v>27478447539</v>
      </c>
      <c r="N64" s="11">
        <v>3547160105</v>
      </c>
      <c r="O64" s="11">
        <v>8930047822</v>
      </c>
      <c r="P64" s="11">
        <v>2694674078</v>
      </c>
      <c r="Q64" s="11">
        <v>11070922053</v>
      </c>
      <c r="R64" s="11">
        <v>234813373</v>
      </c>
      <c r="S64" s="11">
        <v>1000830108</v>
      </c>
      <c r="T64" s="11">
        <v>27478447539</v>
      </c>
      <c r="U64" s="11">
        <v>76564536</v>
      </c>
      <c r="V64" s="11">
        <v>-1528839271</v>
      </c>
      <c r="W64" s="11">
        <v>1828633204</v>
      </c>
      <c r="X64" s="11">
        <v>478021606</v>
      </c>
      <c r="Y64" s="11">
        <v>-50013000</v>
      </c>
      <c r="Z64" s="11">
        <v>-804367076</v>
      </c>
    </row>
    <row r="65" spans="1:26" x14ac:dyDescent="0.2">
      <c r="A65" s="8">
        <f>DATE(B65,E65,D65)</f>
        <v>42004</v>
      </c>
      <c r="B65" s="11">
        <f t="shared" si="3"/>
        <v>2014</v>
      </c>
      <c r="C65" s="10">
        <v>4</v>
      </c>
      <c r="D65" s="7">
        <v>31</v>
      </c>
      <c r="E65" s="7">
        <v>12</v>
      </c>
      <c r="F65" s="7" t="s">
        <v>164</v>
      </c>
      <c r="G65" s="11">
        <v>7378189283</v>
      </c>
      <c r="H65" s="11">
        <v>8306080234</v>
      </c>
      <c r="I65" s="11">
        <v>8641164834</v>
      </c>
      <c r="J65" s="11">
        <v>10934282789</v>
      </c>
      <c r="K65" s="11">
        <v>90214657</v>
      </c>
      <c r="L65" s="11">
        <v>265103226</v>
      </c>
      <c r="M65" s="11">
        <v>35615035023</v>
      </c>
      <c r="N65" s="11">
        <v>2665577814</v>
      </c>
      <c r="O65" s="11">
        <v>15603071165</v>
      </c>
      <c r="P65" s="11">
        <v>3240501277</v>
      </c>
      <c r="Q65" s="11">
        <v>12706843773</v>
      </c>
      <c r="R65" s="11">
        <v>339308000</v>
      </c>
      <c r="S65" s="11">
        <v>1059732995</v>
      </c>
      <c r="T65" s="11">
        <v>35615035023</v>
      </c>
      <c r="U65" s="11">
        <v>4712611469</v>
      </c>
      <c r="V65" s="11">
        <v>-7296990931</v>
      </c>
      <c r="W65" s="11">
        <v>5400663558</v>
      </c>
      <c r="X65" s="11">
        <v>-1772560985</v>
      </c>
      <c r="Y65" s="11">
        <v>-249093343</v>
      </c>
      <c r="Z65" s="11">
        <v>-794629768</v>
      </c>
    </row>
    <row r="66" spans="1:26" x14ac:dyDescent="0.2">
      <c r="A66" s="8">
        <f>DATE(B66,E66,D66)</f>
        <v>42369</v>
      </c>
      <c r="B66" s="11">
        <f t="shared" si="3"/>
        <v>2015</v>
      </c>
      <c r="C66" s="10">
        <v>4</v>
      </c>
      <c r="D66" s="7">
        <v>31</v>
      </c>
      <c r="E66" s="7">
        <v>12</v>
      </c>
      <c r="F66" s="7" t="s">
        <v>164</v>
      </c>
      <c r="G66" s="11">
        <v>8628591912</v>
      </c>
      <c r="H66" s="11">
        <v>16932722649</v>
      </c>
      <c r="I66" s="11">
        <v>7914082244</v>
      </c>
      <c r="J66" s="11">
        <v>16666409943</v>
      </c>
      <c r="K66" s="11">
        <v>193840992</v>
      </c>
      <c r="L66" s="11">
        <v>259693576</v>
      </c>
      <c r="M66" s="11">
        <v>50595341317</v>
      </c>
      <c r="N66" s="11">
        <v>1828949525</v>
      </c>
      <c r="O66" s="11">
        <v>19958416206</v>
      </c>
      <c r="P66" s="11">
        <v>10925866598</v>
      </c>
      <c r="Q66" s="11">
        <v>16677746702</v>
      </c>
      <c r="R66" s="11">
        <v>54230000</v>
      </c>
      <c r="S66" s="11">
        <v>1150132286</v>
      </c>
      <c r="T66" s="11">
        <v>50595341317</v>
      </c>
      <c r="U66" s="11">
        <v>6799642387</v>
      </c>
      <c r="V66" s="11">
        <v>-3025693557</v>
      </c>
      <c r="W66" s="11">
        <v>-3011784354</v>
      </c>
      <c r="X66" s="11">
        <v>-11336759</v>
      </c>
      <c r="Y66" s="11">
        <v>139610992</v>
      </c>
      <c r="Z66" s="11">
        <v>-890438710</v>
      </c>
    </row>
    <row r="67" spans="1:26" x14ac:dyDescent="0.2">
      <c r="A67" s="8">
        <f>DATE(B67,E67,D67)</f>
        <v>42735</v>
      </c>
      <c r="B67" s="11">
        <f t="shared" si="3"/>
        <v>2016</v>
      </c>
      <c r="C67" s="10">
        <v>4</v>
      </c>
      <c r="D67" s="7">
        <v>31</v>
      </c>
      <c r="E67" s="7">
        <v>12</v>
      </c>
      <c r="F67" s="7" t="s">
        <v>164</v>
      </c>
      <c r="G67" s="11">
        <v>13088917756</v>
      </c>
      <c r="H67" s="11">
        <v>5567270541</v>
      </c>
      <c r="I67" s="11">
        <v>2768952087</v>
      </c>
      <c r="J67" s="11">
        <v>14535544844</v>
      </c>
      <c r="K67" s="11">
        <v>385154000</v>
      </c>
      <c r="L67" s="11">
        <v>185946737</v>
      </c>
      <c r="M67" s="11">
        <v>36531785965</v>
      </c>
      <c r="N67" s="11">
        <v>2235188830</v>
      </c>
      <c r="O67" s="11">
        <v>16073997218</v>
      </c>
      <c r="P67" s="11">
        <v>5389564319</v>
      </c>
      <c r="Q67" s="11">
        <v>12259768474</v>
      </c>
      <c r="R67" s="11">
        <v>170955450</v>
      </c>
      <c r="S67" s="11">
        <v>402311674</v>
      </c>
      <c r="T67" s="11">
        <v>36531785965</v>
      </c>
      <c r="U67" s="11">
        <v>10853728926</v>
      </c>
      <c r="V67" s="11">
        <v>-10506726677</v>
      </c>
      <c r="W67" s="11">
        <v>-2620612232</v>
      </c>
      <c r="X67" s="11">
        <v>2275776369</v>
      </c>
      <c r="Y67" s="11">
        <v>214198550</v>
      </c>
      <c r="Z67" s="11">
        <v>-216364937</v>
      </c>
    </row>
    <row r="68" spans="1:26" x14ac:dyDescent="0.2">
      <c r="A68" s="8">
        <f>DATE(B68,E68,D68)</f>
        <v>43100</v>
      </c>
      <c r="B68" s="11">
        <f t="shared" si="3"/>
        <v>2017</v>
      </c>
      <c r="C68" s="10">
        <v>4</v>
      </c>
      <c r="D68" s="7">
        <v>31</v>
      </c>
      <c r="E68" s="7">
        <v>12</v>
      </c>
      <c r="F68" s="7" t="s">
        <v>164</v>
      </c>
      <c r="G68" s="11">
        <v>4069753587</v>
      </c>
      <c r="H68" s="11">
        <v>4885602254</v>
      </c>
      <c r="I68" s="11">
        <v>4367050607</v>
      </c>
      <c r="J68" s="11">
        <v>14254688800</v>
      </c>
      <c r="K68" s="11">
        <v>136388299</v>
      </c>
      <c r="L68" s="11">
        <v>266577695</v>
      </c>
      <c r="M68" s="11">
        <v>27980061243</v>
      </c>
      <c r="N68" s="11">
        <v>1355167750</v>
      </c>
      <c r="O68" s="11">
        <v>8260187957</v>
      </c>
      <c r="P68" s="11">
        <v>4961580815</v>
      </c>
      <c r="Q68" s="11">
        <v>12628602825</v>
      </c>
      <c r="R68" s="11">
        <v>342510249</v>
      </c>
      <c r="S68" s="11">
        <v>432011646</v>
      </c>
      <c r="T68" s="11">
        <v>27980061243</v>
      </c>
      <c r="U68" s="11">
        <v>2714585837</v>
      </c>
      <c r="V68" s="11">
        <v>-3374585703</v>
      </c>
      <c r="W68" s="11">
        <v>-594530208</v>
      </c>
      <c r="X68" s="11">
        <v>1626085975</v>
      </c>
      <c r="Y68" s="11">
        <v>-206121950</v>
      </c>
      <c r="Z68" s="11">
        <v>-165433951</v>
      </c>
    </row>
    <row r="69" spans="1:26" x14ac:dyDescent="0.2">
      <c r="A69" s="8">
        <f>DATE(B69,E69,D69)</f>
        <v>43465</v>
      </c>
      <c r="B69" s="11">
        <f t="shared" si="3"/>
        <v>2018</v>
      </c>
      <c r="C69" s="10">
        <v>4</v>
      </c>
      <c r="D69" s="7">
        <v>31</v>
      </c>
      <c r="E69" s="7">
        <v>12</v>
      </c>
      <c r="F69" s="7" t="s">
        <v>164</v>
      </c>
      <c r="G69" s="11">
        <v>5662049198</v>
      </c>
      <c r="H69" s="11">
        <v>10584068288</v>
      </c>
      <c r="I69" s="11">
        <v>7822639001</v>
      </c>
      <c r="J69" s="11">
        <v>17235830510</v>
      </c>
      <c r="K69" s="11">
        <v>146315000</v>
      </c>
      <c r="L69" s="11">
        <v>583723119</v>
      </c>
      <c r="M69" s="11">
        <v>42034625117</v>
      </c>
      <c r="N69" s="11">
        <v>4126010331</v>
      </c>
      <c r="O69" s="11">
        <v>12162128414</v>
      </c>
      <c r="P69" s="11">
        <v>10049503119</v>
      </c>
      <c r="Q69" s="11">
        <v>14575964059</v>
      </c>
      <c r="R69" s="11">
        <v>518554991</v>
      </c>
      <c r="S69" s="11">
        <v>602464203</v>
      </c>
      <c r="T69" s="11">
        <v>42034625117</v>
      </c>
      <c r="U69" s="11">
        <v>1536038867</v>
      </c>
      <c r="V69" s="11">
        <v>-1578060125</v>
      </c>
      <c r="W69" s="11">
        <v>-2226864118</v>
      </c>
      <c r="X69" s="11">
        <v>2659866451</v>
      </c>
      <c r="Y69" s="11">
        <v>-372239991</v>
      </c>
      <c r="Z69" s="11">
        <v>-18741083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AA345"/>
  <sheetViews>
    <sheetView workbookViewId="0"/>
  </sheetViews>
  <sheetFormatPr baseColWidth="10" defaultRowHeight="16" x14ac:dyDescent="0.2"/>
  <cols>
    <col min="1" max="7" width="12.6640625" style="7" customWidth="1"/>
    <col min="8" max="27" width="19" style="7" customWidth="1"/>
  </cols>
  <sheetData>
    <row r="1" spans="1:27" x14ac:dyDescent="0.2">
      <c r="A1" s="7" t="s">
        <v>0</v>
      </c>
      <c r="B1" s="7" t="s">
        <v>161</v>
      </c>
      <c r="C1" s="7" t="s">
        <v>146</v>
      </c>
      <c r="D1" s="7" t="s">
        <v>147</v>
      </c>
      <c r="E1" s="7" t="s">
        <v>160</v>
      </c>
      <c r="F1" s="7" t="s">
        <v>159</v>
      </c>
      <c r="G1" s="7" t="s">
        <v>163</v>
      </c>
      <c r="H1" s="7" t="s">
        <v>169</v>
      </c>
      <c r="I1" s="7" t="s">
        <v>170</v>
      </c>
      <c r="J1" s="7" t="s">
        <v>171</v>
      </c>
      <c r="K1" s="7" t="s">
        <v>172</v>
      </c>
      <c r="L1" s="7" t="s">
        <v>173</v>
      </c>
      <c r="M1" s="7" t="s">
        <v>174</v>
      </c>
      <c r="N1" s="7" t="s">
        <v>175</v>
      </c>
      <c r="O1" s="7" t="s">
        <v>176</v>
      </c>
      <c r="P1" s="7" t="s">
        <v>177</v>
      </c>
      <c r="Q1" s="7" t="s">
        <v>178</v>
      </c>
      <c r="R1" s="7" t="s">
        <v>179</v>
      </c>
      <c r="S1" s="7" t="s">
        <v>180</v>
      </c>
      <c r="T1" s="7" t="s">
        <v>181</v>
      </c>
      <c r="U1" s="7" t="s">
        <v>182</v>
      </c>
      <c r="V1" s="7" t="s">
        <v>183</v>
      </c>
      <c r="W1" s="7" t="s">
        <v>184</v>
      </c>
      <c r="X1" s="7" t="s">
        <v>185</v>
      </c>
      <c r="Y1" s="7" t="s">
        <v>186</v>
      </c>
      <c r="Z1" s="7" t="s">
        <v>187</v>
      </c>
      <c r="AA1" s="7" t="s">
        <v>188</v>
      </c>
    </row>
    <row r="2" spans="1:27" x14ac:dyDescent="0.2">
      <c r="A2" s="8">
        <v>36981</v>
      </c>
      <c r="B2" s="7" t="s">
        <v>11</v>
      </c>
      <c r="C2" s="9">
        <v>2001</v>
      </c>
      <c r="D2" s="10">
        <v>1</v>
      </c>
      <c r="E2" s="7">
        <v>31</v>
      </c>
      <c r="F2" s="7">
        <v>3</v>
      </c>
      <c r="G2" s="7" t="s">
        <v>168</v>
      </c>
      <c r="H2" s="11">
        <v>666542075</v>
      </c>
      <c r="I2" s="11">
        <v>2621461267</v>
      </c>
      <c r="J2" s="11">
        <v>769859353</v>
      </c>
      <c r="K2" s="11">
        <v>3386515182</v>
      </c>
      <c r="L2" s="11">
        <v>778623568</v>
      </c>
      <c r="M2" s="11">
        <v>290426636</v>
      </c>
      <c r="N2" s="11">
        <v>8513428082</v>
      </c>
      <c r="O2" s="11">
        <v>1173567517</v>
      </c>
      <c r="P2" s="11">
        <v>3134104659</v>
      </c>
      <c r="Q2" s="11">
        <v>756117266</v>
      </c>
      <c r="R2" s="11">
        <v>2170178258</v>
      </c>
      <c r="S2" s="11">
        <v>749491875</v>
      </c>
      <c r="T2" s="11">
        <v>529968506</v>
      </c>
      <c r="U2" s="11">
        <v>8513428082</v>
      </c>
      <c r="V2" s="11">
        <v>-507025442</v>
      </c>
      <c r="W2" s="11">
        <v>-512643392</v>
      </c>
      <c r="X2" s="11">
        <v>13742087</v>
      </c>
      <c r="Y2" s="11">
        <v>1216336924</v>
      </c>
      <c r="Z2" s="11">
        <v>29131693</v>
      </c>
      <c r="AA2" s="11">
        <v>-239541870</v>
      </c>
    </row>
    <row r="3" spans="1:27" x14ac:dyDescent="0.2">
      <c r="A3" s="8">
        <v>37072</v>
      </c>
      <c r="B3" s="7" t="s">
        <v>13</v>
      </c>
      <c r="C3" s="9">
        <v>2001</v>
      </c>
      <c r="D3" s="10">
        <v>2</v>
      </c>
      <c r="E3" s="7">
        <v>30</v>
      </c>
      <c r="F3" s="7">
        <v>6</v>
      </c>
      <c r="G3" s="7" t="s">
        <v>168</v>
      </c>
      <c r="H3" s="11">
        <v>653200000</v>
      </c>
      <c r="I3" s="11">
        <v>2945284743</v>
      </c>
      <c r="J3" s="11">
        <v>8060874478</v>
      </c>
      <c r="K3" s="11">
        <v>2543732044</v>
      </c>
      <c r="L3" s="11">
        <v>863394677</v>
      </c>
      <c r="M3" s="11">
        <v>232796122</v>
      </c>
      <c r="N3" s="11">
        <v>15299282063</v>
      </c>
      <c r="O3" s="11">
        <v>1238940000</v>
      </c>
      <c r="P3" s="11">
        <v>3916002563</v>
      </c>
      <c r="Q3" s="11">
        <v>7220604084</v>
      </c>
      <c r="R3" s="11">
        <v>2162719373</v>
      </c>
      <c r="S3" s="11">
        <v>358948946</v>
      </c>
      <c r="T3" s="11">
        <v>402067096</v>
      </c>
      <c r="U3" s="11">
        <v>15299282063</v>
      </c>
      <c r="V3" s="11">
        <v>-585740000</v>
      </c>
      <c r="W3" s="11">
        <v>-970717821</v>
      </c>
      <c r="X3" s="11">
        <v>840270394</v>
      </c>
      <c r="Y3" s="11">
        <v>381012670</v>
      </c>
      <c r="Z3" s="11">
        <v>504445731</v>
      </c>
      <c r="AA3" s="11">
        <v>-169270975</v>
      </c>
    </row>
    <row r="4" spans="1:27" x14ac:dyDescent="0.2">
      <c r="A4" s="8">
        <v>37164</v>
      </c>
      <c r="B4" s="7" t="s">
        <v>14</v>
      </c>
      <c r="C4" s="9">
        <v>2001</v>
      </c>
      <c r="D4" s="10">
        <v>3</v>
      </c>
      <c r="E4" s="7">
        <v>30</v>
      </c>
      <c r="F4" s="7">
        <v>9</v>
      </c>
      <c r="G4" s="7" t="s">
        <v>168</v>
      </c>
      <c r="H4" s="11">
        <v>170393000</v>
      </c>
      <c r="I4" s="11">
        <v>3125524686</v>
      </c>
      <c r="J4" s="11">
        <v>785405449</v>
      </c>
      <c r="K4" s="11">
        <v>2511345514</v>
      </c>
      <c r="L4" s="11">
        <v>540931725</v>
      </c>
      <c r="M4" s="11">
        <v>184080000</v>
      </c>
      <c r="N4" s="11">
        <v>7317680374</v>
      </c>
      <c r="O4" s="11">
        <v>1560689014</v>
      </c>
      <c r="P4" s="11">
        <v>2125905410</v>
      </c>
      <c r="Q4" s="11">
        <v>929357333</v>
      </c>
      <c r="R4" s="11">
        <v>1775891073</v>
      </c>
      <c r="S4" s="11">
        <v>429970388</v>
      </c>
      <c r="T4" s="11">
        <v>495867156</v>
      </c>
      <c r="U4" s="11">
        <v>7317680374</v>
      </c>
      <c r="V4" s="11">
        <v>-1390296014</v>
      </c>
      <c r="W4" s="11">
        <v>999619275</v>
      </c>
      <c r="X4" s="11">
        <v>-143951884</v>
      </c>
      <c r="Y4" s="11">
        <v>735454441</v>
      </c>
      <c r="Z4" s="11">
        <v>110961338</v>
      </c>
      <c r="AA4" s="11">
        <v>-311787156</v>
      </c>
    </row>
    <row r="5" spans="1:27" x14ac:dyDescent="0.2">
      <c r="A5" s="8">
        <v>37256</v>
      </c>
      <c r="B5" s="7" t="s">
        <v>15</v>
      </c>
      <c r="C5" s="9">
        <v>2001</v>
      </c>
      <c r="D5" s="10">
        <v>4</v>
      </c>
      <c r="E5" s="7">
        <v>31</v>
      </c>
      <c r="F5" s="7">
        <v>12</v>
      </c>
      <c r="G5" s="7" t="s">
        <v>168</v>
      </c>
      <c r="H5" s="11">
        <v>1172110394</v>
      </c>
      <c r="I5" s="11">
        <v>3765409602</v>
      </c>
      <c r="J5" s="11">
        <v>584396190</v>
      </c>
      <c r="K5" s="11">
        <v>2698536174</v>
      </c>
      <c r="L5" s="11">
        <v>741392398</v>
      </c>
      <c r="M5" s="11">
        <v>67281000</v>
      </c>
      <c r="N5" s="11">
        <v>9029125758</v>
      </c>
      <c r="O5" s="11">
        <v>1560906175</v>
      </c>
      <c r="P5" s="11">
        <v>3456126342</v>
      </c>
      <c r="Q5" s="11">
        <v>608618162</v>
      </c>
      <c r="R5" s="11">
        <v>2386298694</v>
      </c>
      <c r="S5" s="11">
        <v>618420048</v>
      </c>
      <c r="T5" s="11">
        <v>398756338</v>
      </c>
      <c r="U5" s="11">
        <v>9029125758</v>
      </c>
      <c r="V5" s="11">
        <v>-388795781</v>
      </c>
      <c r="W5" s="11">
        <v>309283261</v>
      </c>
      <c r="X5" s="11">
        <v>-24221971</v>
      </c>
      <c r="Y5" s="11">
        <v>312237480</v>
      </c>
      <c r="Z5" s="11">
        <v>122972350</v>
      </c>
      <c r="AA5" s="11">
        <v>-331475338</v>
      </c>
    </row>
    <row r="6" spans="1:27" x14ac:dyDescent="0.2">
      <c r="A6" s="8">
        <v>37346</v>
      </c>
      <c r="B6" s="7" t="s">
        <v>16</v>
      </c>
      <c r="C6" s="9">
        <v>2002</v>
      </c>
      <c r="D6" s="10">
        <v>1</v>
      </c>
      <c r="E6" s="7">
        <v>31</v>
      </c>
      <c r="F6" s="7">
        <v>3</v>
      </c>
      <c r="G6" s="7" t="s">
        <v>168</v>
      </c>
      <c r="H6" s="11">
        <v>883646648</v>
      </c>
      <c r="I6" s="11">
        <v>2370016609</v>
      </c>
      <c r="J6" s="11">
        <v>717940673</v>
      </c>
      <c r="K6" s="11">
        <v>2396625359</v>
      </c>
      <c r="L6" s="11">
        <v>428142870</v>
      </c>
      <c r="M6" s="11">
        <v>29347230</v>
      </c>
      <c r="N6" s="11">
        <v>6825719389</v>
      </c>
      <c r="O6" s="11">
        <v>1291626181</v>
      </c>
      <c r="P6" s="11">
        <v>2638801695</v>
      </c>
      <c r="Q6" s="11">
        <v>262513230</v>
      </c>
      <c r="R6" s="11">
        <v>1739013659</v>
      </c>
      <c r="S6" s="11">
        <v>616244164</v>
      </c>
      <c r="T6" s="11">
        <v>277520458</v>
      </c>
      <c r="U6" s="11">
        <v>6825719389</v>
      </c>
      <c r="V6" s="11">
        <v>-407979534</v>
      </c>
      <c r="W6" s="11">
        <v>-268785086</v>
      </c>
      <c r="X6" s="11">
        <v>455427443</v>
      </c>
      <c r="Y6" s="11">
        <v>657611699</v>
      </c>
      <c r="Z6" s="11">
        <v>-188101294</v>
      </c>
      <c r="AA6" s="11">
        <v>-248173228</v>
      </c>
    </row>
    <row r="7" spans="1:27" x14ac:dyDescent="0.2">
      <c r="A7" s="8">
        <v>37437</v>
      </c>
      <c r="B7" s="7" t="s">
        <v>17</v>
      </c>
      <c r="C7" s="9">
        <v>2002</v>
      </c>
      <c r="D7" s="10">
        <v>2</v>
      </c>
      <c r="E7" s="7">
        <v>30</v>
      </c>
      <c r="F7" s="7">
        <v>6</v>
      </c>
      <c r="G7" s="7" t="s">
        <v>168</v>
      </c>
      <c r="H7" s="11">
        <v>1342684583</v>
      </c>
      <c r="I7" s="11">
        <v>3195083682</v>
      </c>
      <c r="J7" s="11">
        <v>862246255</v>
      </c>
      <c r="K7" s="11">
        <v>3013050973</v>
      </c>
      <c r="L7" s="11">
        <v>831824322</v>
      </c>
      <c r="M7" s="11">
        <v>117978631</v>
      </c>
      <c r="N7" s="11">
        <v>9362868446</v>
      </c>
      <c r="O7" s="11">
        <v>1525945377</v>
      </c>
      <c r="P7" s="11">
        <v>3421182944</v>
      </c>
      <c r="Q7" s="11">
        <v>843871364</v>
      </c>
      <c r="R7" s="11">
        <v>2490402885</v>
      </c>
      <c r="S7" s="11">
        <v>699005284</v>
      </c>
      <c r="T7" s="11">
        <v>382460593</v>
      </c>
      <c r="U7" s="11">
        <v>9362868446</v>
      </c>
      <c r="V7" s="11">
        <v>-183260794</v>
      </c>
      <c r="W7" s="11">
        <v>-226099263</v>
      </c>
      <c r="X7" s="11">
        <v>18374892</v>
      </c>
      <c r="Y7" s="11">
        <v>522648088</v>
      </c>
      <c r="Z7" s="11">
        <v>132819038</v>
      </c>
      <c r="AA7" s="11">
        <v>-264481961</v>
      </c>
    </row>
    <row r="8" spans="1:27" x14ac:dyDescent="0.2">
      <c r="A8" s="8">
        <v>37529</v>
      </c>
      <c r="B8" s="7" t="s">
        <v>18</v>
      </c>
      <c r="C8" s="9">
        <v>2002</v>
      </c>
      <c r="D8" s="10">
        <v>3</v>
      </c>
      <c r="E8" s="7">
        <v>30</v>
      </c>
      <c r="F8" s="7">
        <v>9</v>
      </c>
      <c r="G8" s="7" t="s">
        <v>168</v>
      </c>
      <c r="H8" s="11">
        <v>1857350417</v>
      </c>
      <c r="I8" s="11">
        <v>2780507332</v>
      </c>
      <c r="J8" s="11">
        <v>3279502632</v>
      </c>
      <c r="K8" s="11">
        <v>3189947046</v>
      </c>
      <c r="L8" s="11">
        <v>522607591</v>
      </c>
      <c r="M8" s="11">
        <v>92335000</v>
      </c>
      <c r="N8" s="11">
        <v>11722250018</v>
      </c>
      <c r="O8" s="11">
        <v>632479894</v>
      </c>
      <c r="P8" s="11">
        <v>7140602078</v>
      </c>
      <c r="Q8" s="11">
        <v>569695408</v>
      </c>
      <c r="R8" s="11">
        <v>2130055922</v>
      </c>
      <c r="S8" s="11">
        <v>532680000</v>
      </c>
      <c r="T8" s="11">
        <v>716736716</v>
      </c>
      <c r="U8" s="11">
        <v>11722250018</v>
      </c>
      <c r="V8" s="11">
        <v>1224870523</v>
      </c>
      <c r="W8" s="11">
        <v>-4360094746</v>
      </c>
      <c r="X8" s="11">
        <v>2709807224</v>
      </c>
      <c r="Y8" s="11">
        <v>1059891125</v>
      </c>
      <c r="Z8" s="11">
        <v>-10072409</v>
      </c>
      <c r="AA8" s="11">
        <v>-624401716</v>
      </c>
    </row>
    <row r="9" spans="1:27" x14ac:dyDescent="0.2">
      <c r="A9" s="8">
        <v>37621</v>
      </c>
      <c r="B9" s="7" t="s">
        <v>19</v>
      </c>
      <c r="C9" s="9">
        <v>2002</v>
      </c>
      <c r="D9" s="10">
        <v>4</v>
      </c>
      <c r="E9" s="7">
        <v>31</v>
      </c>
      <c r="F9" s="7">
        <v>12</v>
      </c>
      <c r="G9" s="7" t="s">
        <v>168</v>
      </c>
      <c r="H9" s="11">
        <v>1458648526</v>
      </c>
      <c r="I9" s="11">
        <v>5162985087</v>
      </c>
      <c r="J9" s="11">
        <v>882438346</v>
      </c>
      <c r="K9" s="11">
        <v>4672780988</v>
      </c>
      <c r="L9" s="11">
        <v>641886463</v>
      </c>
      <c r="M9" s="11">
        <v>89825060</v>
      </c>
      <c r="N9" s="11">
        <v>12908564469</v>
      </c>
      <c r="O9" s="11">
        <v>1520822696</v>
      </c>
      <c r="P9" s="11">
        <v>6316496377</v>
      </c>
      <c r="Q9" s="11">
        <v>1116897073</v>
      </c>
      <c r="R9" s="11">
        <v>2452275469</v>
      </c>
      <c r="S9" s="11">
        <v>940725330</v>
      </c>
      <c r="T9" s="11">
        <v>561347524</v>
      </c>
      <c r="U9" s="11">
        <v>12908564469</v>
      </c>
      <c r="V9" s="11">
        <v>-62174170</v>
      </c>
      <c r="W9" s="11">
        <v>-1153511290</v>
      </c>
      <c r="X9" s="11">
        <v>-234458727</v>
      </c>
      <c r="Y9" s="11">
        <v>2220505519</v>
      </c>
      <c r="Z9" s="11">
        <v>-298838867</v>
      </c>
      <c r="AA9" s="11">
        <v>-471522465</v>
      </c>
    </row>
    <row r="10" spans="1:27" x14ac:dyDescent="0.2">
      <c r="A10" s="8">
        <v>37711</v>
      </c>
      <c r="B10" s="7" t="s">
        <v>20</v>
      </c>
      <c r="C10" s="9">
        <v>2003</v>
      </c>
      <c r="D10" s="10">
        <v>1</v>
      </c>
      <c r="E10" s="7">
        <v>31</v>
      </c>
      <c r="F10" s="7">
        <v>3</v>
      </c>
      <c r="G10" s="7" t="s">
        <v>168</v>
      </c>
      <c r="H10" s="11">
        <v>1558587261</v>
      </c>
      <c r="I10" s="11">
        <v>3024710645</v>
      </c>
      <c r="J10" s="11">
        <v>1042035833</v>
      </c>
      <c r="K10" s="11">
        <v>2894247269</v>
      </c>
      <c r="L10" s="11">
        <v>667425889</v>
      </c>
      <c r="M10" s="11">
        <v>103777500</v>
      </c>
      <c r="N10" s="11">
        <v>9290784398</v>
      </c>
      <c r="O10" s="11">
        <v>549554000</v>
      </c>
      <c r="P10" s="11">
        <v>3232656454</v>
      </c>
      <c r="Q10" s="11">
        <v>1026850929</v>
      </c>
      <c r="R10" s="11">
        <v>2472745951</v>
      </c>
      <c r="S10" s="11">
        <v>1453997026</v>
      </c>
      <c r="T10" s="11">
        <v>554980037</v>
      </c>
      <c r="U10" s="11">
        <v>9290784398</v>
      </c>
      <c r="V10" s="11">
        <v>1009033261</v>
      </c>
      <c r="W10" s="11">
        <v>-207945809</v>
      </c>
      <c r="X10" s="11">
        <v>15184904</v>
      </c>
      <c r="Y10" s="11">
        <v>421501318</v>
      </c>
      <c r="Z10" s="11">
        <v>-786571137</v>
      </c>
      <c r="AA10" s="11">
        <v>-451202537</v>
      </c>
    </row>
    <row r="11" spans="1:27" x14ac:dyDescent="0.2">
      <c r="A11" s="8">
        <v>37802</v>
      </c>
      <c r="B11" s="7" t="s">
        <v>21</v>
      </c>
      <c r="C11" s="9">
        <v>2003</v>
      </c>
      <c r="D11" s="10">
        <v>2</v>
      </c>
      <c r="E11" s="7">
        <v>30</v>
      </c>
      <c r="F11" s="7">
        <v>6</v>
      </c>
      <c r="G11" s="7" t="s">
        <v>168</v>
      </c>
      <c r="H11" s="11">
        <v>813153465</v>
      </c>
      <c r="I11" s="11">
        <v>2633729993</v>
      </c>
      <c r="J11" s="11">
        <v>1431738756</v>
      </c>
      <c r="K11" s="11">
        <v>3733515269</v>
      </c>
      <c r="L11" s="11">
        <v>841009526</v>
      </c>
      <c r="M11" s="11">
        <v>19379000</v>
      </c>
      <c r="N11" s="11">
        <v>9472526008</v>
      </c>
      <c r="O11" s="11">
        <v>703433057</v>
      </c>
      <c r="P11" s="11">
        <v>4492329356</v>
      </c>
      <c r="Q11" s="11">
        <v>684265428</v>
      </c>
      <c r="R11" s="11">
        <v>2229548948</v>
      </c>
      <c r="S11" s="11">
        <v>626742102</v>
      </c>
      <c r="T11" s="11">
        <v>736207117</v>
      </c>
      <c r="U11" s="11">
        <v>9472526008</v>
      </c>
      <c r="V11" s="11">
        <v>109720408</v>
      </c>
      <c r="W11" s="11">
        <v>-1858599364</v>
      </c>
      <c r="X11" s="11">
        <v>747473328</v>
      </c>
      <c r="Y11" s="11">
        <v>1503966321</v>
      </c>
      <c r="Z11" s="11">
        <v>214267423</v>
      </c>
      <c r="AA11" s="11">
        <v>-716828117</v>
      </c>
    </row>
    <row r="12" spans="1:27" x14ac:dyDescent="0.2">
      <c r="A12" s="8">
        <v>37894</v>
      </c>
      <c r="B12" s="7" t="s">
        <v>22</v>
      </c>
      <c r="C12" s="9">
        <v>2003</v>
      </c>
      <c r="D12" s="10">
        <v>3</v>
      </c>
      <c r="E12" s="7">
        <v>30</v>
      </c>
      <c r="F12" s="7">
        <v>9</v>
      </c>
      <c r="G12" s="7" t="s">
        <v>168</v>
      </c>
      <c r="H12" s="11">
        <v>1975147336</v>
      </c>
      <c r="I12" s="11">
        <v>6281626405</v>
      </c>
      <c r="J12" s="11">
        <v>1602362369</v>
      </c>
      <c r="K12" s="11">
        <v>3777965345</v>
      </c>
      <c r="L12" s="11">
        <v>619141463</v>
      </c>
      <c r="M12" s="11">
        <v>151908672</v>
      </c>
      <c r="N12" s="11">
        <v>14408151590</v>
      </c>
      <c r="O12" s="11">
        <v>1316616761</v>
      </c>
      <c r="P12" s="11">
        <v>7006531197</v>
      </c>
      <c r="Q12" s="11">
        <v>1994218551</v>
      </c>
      <c r="R12" s="11">
        <v>2663066752</v>
      </c>
      <c r="S12" s="11">
        <v>963974660</v>
      </c>
      <c r="T12" s="11">
        <v>463743669</v>
      </c>
      <c r="U12" s="11">
        <v>14408151590</v>
      </c>
      <c r="V12" s="11">
        <v>658530575</v>
      </c>
      <c r="W12" s="11">
        <v>-724904792</v>
      </c>
      <c r="X12" s="11">
        <v>-391856183</v>
      </c>
      <c r="Y12" s="11">
        <v>1114898593</v>
      </c>
      <c r="Z12" s="11">
        <v>-344833197</v>
      </c>
      <c r="AA12" s="11">
        <v>-311834997</v>
      </c>
    </row>
    <row r="13" spans="1:27" x14ac:dyDescent="0.2">
      <c r="A13" s="8">
        <v>37986</v>
      </c>
      <c r="B13" s="7" t="s">
        <v>23</v>
      </c>
      <c r="C13" s="9">
        <v>2003</v>
      </c>
      <c r="D13" s="10">
        <v>4</v>
      </c>
      <c r="E13" s="7">
        <v>31</v>
      </c>
      <c r="F13" s="7">
        <v>12</v>
      </c>
      <c r="G13" s="7" t="s">
        <v>168</v>
      </c>
      <c r="H13" s="11">
        <v>1365062494</v>
      </c>
      <c r="I13" s="11">
        <v>4498836183</v>
      </c>
      <c r="J13" s="11">
        <v>2492459271</v>
      </c>
      <c r="K13" s="11">
        <v>6394200264</v>
      </c>
      <c r="L13" s="11">
        <v>895958624</v>
      </c>
      <c r="M13" s="11">
        <v>177065000</v>
      </c>
      <c r="N13" s="11">
        <v>15823581836</v>
      </c>
      <c r="O13" s="11">
        <v>1833354121</v>
      </c>
      <c r="P13" s="11">
        <v>6500867064</v>
      </c>
      <c r="Q13" s="11">
        <v>1786646345</v>
      </c>
      <c r="R13" s="11">
        <v>3695212660</v>
      </c>
      <c r="S13" s="11">
        <v>1405594096</v>
      </c>
      <c r="T13" s="11">
        <v>601907550</v>
      </c>
      <c r="U13" s="11">
        <v>15823581836</v>
      </c>
      <c r="V13" s="11">
        <v>-468291627</v>
      </c>
      <c r="W13" s="11">
        <v>-2002030880</v>
      </c>
      <c r="X13" s="11">
        <v>705812926</v>
      </c>
      <c r="Y13" s="11">
        <v>2698987604</v>
      </c>
      <c r="Z13" s="11">
        <v>-509635472</v>
      </c>
      <c r="AA13" s="11">
        <v>-424842550</v>
      </c>
    </row>
    <row r="14" spans="1:27" x14ac:dyDescent="0.2">
      <c r="A14" s="8">
        <v>38077</v>
      </c>
      <c r="B14" s="7" t="s">
        <v>24</v>
      </c>
      <c r="C14" s="9">
        <v>2004</v>
      </c>
      <c r="D14" s="10">
        <v>1</v>
      </c>
      <c r="E14" s="7">
        <v>31</v>
      </c>
      <c r="F14" s="7">
        <v>3</v>
      </c>
      <c r="G14" s="7" t="s">
        <v>168</v>
      </c>
      <c r="H14" s="11">
        <v>2277284045</v>
      </c>
      <c r="I14" s="11">
        <v>3803043571</v>
      </c>
      <c r="J14" s="11">
        <v>2018167283</v>
      </c>
      <c r="K14" s="11">
        <v>3946469080</v>
      </c>
      <c r="L14" s="11">
        <v>701552233</v>
      </c>
      <c r="M14" s="11">
        <v>114040000</v>
      </c>
      <c r="N14" s="11">
        <v>12860556213</v>
      </c>
      <c r="O14" s="11">
        <v>962853652</v>
      </c>
      <c r="P14" s="11">
        <v>6063242260</v>
      </c>
      <c r="Q14" s="11">
        <v>612718070</v>
      </c>
      <c r="R14" s="11">
        <v>4027585332</v>
      </c>
      <c r="S14" s="11">
        <v>482192615</v>
      </c>
      <c r="T14" s="11">
        <v>711964284</v>
      </c>
      <c r="U14" s="11">
        <v>12860556213</v>
      </c>
      <c r="V14" s="11">
        <v>1314430393</v>
      </c>
      <c r="W14" s="11">
        <v>-2260198688</v>
      </c>
      <c r="X14" s="11">
        <v>1405449213</v>
      </c>
      <c r="Y14" s="11">
        <v>-81116252</v>
      </c>
      <c r="Z14" s="11">
        <v>219359618</v>
      </c>
      <c r="AA14" s="11">
        <v>-597924284</v>
      </c>
    </row>
    <row r="15" spans="1:27" x14ac:dyDescent="0.2">
      <c r="A15" s="8">
        <v>38168</v>
      </c>
      <c r="B15" s="7" t="s">
        <v>25</v>
      </c>
      <c r="C15" s="9">
        <v>2004</v>
      </c>
      <c r="D15" s="10">
        <v>2</v>
      </c>
      <c r="E15" s="7">
        <v>30</v>
      </c>
      <c r="F15" s="7">
        <v>6</v>
      </c>
      <c r="G15" s="7" t="s">
        <v>168</v>
      </c>
      <c r="H15" s="11">
        <v>2443669000</v>
      </c>
      <c r="I15" s="11">
        <v>4787726300</v>
      </c>
      <c r="J15" s="11">
        <v>1574484587</v>
      </c>
      <c r="K15" s="11">
        <v>7051650589</v>
      </c>
      <c r="L15" s="11">
        <v>555616807</v>
      </c>
      <c r="M15" s="11">
        <v>244443807</v>
      </c>
      <c r="N15" s="11">
        <v>16657591090</v>
      </c>
      <c r="O15" s="11">
        <v>1647401974</v>
      </c>
      <c r="P15" s="11">
        <v>6831073907</v>
      </c>
      <c r="Q15" s="11">
        <v>1411557258</v>
      </c>
      <c r="R15" s="11">
        <v>4754398433</v>
      </c>
      <c r="S15" s="11">
        <v>1198029417</v>
      </c>
      <c r="T15" s="11">
        <v>815130102</v>
      </c>
      <c r="U15" s="11">
        <v>16657591090</v>
      </c>
      <c r="V15" s="11">
        <v>796267026</v>
      </c>
      <c r="W15" s="11">
        <v>-2043347607</v>
      </c>
      <c r="X15" s="11">
        <v>162927330</v>
      </c>
      <c r="Y15" s="11">
        <v>2297252156</v>
      </c>
      <c r="Z15" s="11">
        <v>-642412610</v>
      </c>
      <c r="AA15" s="11">
        <v>-570686295</v>
      </c>
    </row>
    <row r="16" spans="1:27" x14ac:dyDescent="0.2">
      <c r="A16" s="8">
        <v>38260</v>
      </c>
      <c r="B16" s="7" t="s">
        <v>26</v>
      </c>
      <c r="C16" s="9">
        <v>2004</v>
      </c>
      <c r="D16" s="10">
        <v>3</v>
      </c>
      <c r="E16" s="7">
        <v>30</v>
      </c>
      <c r="F16" s="7">
        <v>9</v>
      </c>
      <c r="G16" s="7" t="s">
        <v>168</v>
      </c>
      <c r="H16" s="11">
        <v>2973413146</v>
      </c>
      <c r="I16" s="11">
        <v>6543326004</v>
      </c>
      <c r="J16" s="11">
        <v>5338583376</v>
      </c>
      <c r="K16" s="11">
        <v>6802588960</v>
      </c>
      <c r="L16" s="11">
        <v>1057590935</v>
      </c>
      <c r="M16" s="11">
        <v>271618737</v>
      </c>
      <c r="N16" s="11">
        <v>22987121159</v>
      </c>
      <c r="O16" s="11">
        <v>2694447547</v>
      </c>
      <c r="P16" s="11">
        <v>10064921279</v>
      </c>
      <c r="Q16" s="11">
        <v>1794669200</v>
      </c>
      <c r="R16" s="11">
        <v>6550371645</v>
      </c>
      <c r="S16" s="11">
        <v>1232878585</v>
      </c>
      <c r="T16" s="11">
        <v>649832902</v>
      </c>
      <c r="U16" s="11">
        <v>22987121159</v>
      </c>
      <c r="V16" s="11">
        <v>278965599</v>
      </c>
      <c r="W16" s="11">
        <v>-3521595275</v>
      </c>
      <c r="X16" s="11">
        <v>3543914176</v>
      </c>
      <c r="Y16" s="11">
        <v>252217315</v>
      </c>
      <c r="Z16" s="11">
        <v>-175287650</v>
      </c>
      <c r="AA16" s="11">
        <v>-378214166</v>
      </c>
    </row>
    <row r="17" spans="1:27" x14ac:dyDescent="0.2">
      <c r="A17" s="8">
        <v>38352</v>
      </c>
      <c r="B17" s="7" t="s">
        <v>27</v>
      </c>
      <c r="C17" s="9">
        <v>2004</v>
      </c>
      <c r="D17" s="10">
        <v>4</v>
      </c>
      <c r="E17" s="7">
        <v>31</v>
      </c>
      <c r="F17" s="7">
        <v>12</v>
      </c>
      <c r="G17" s="7" t="s">
        <v>168</v>
      </c>
      <c r="H17" s="11">
        <v>2872093311</v>
      </c>
      <c r="I17" s="11">
        <v>8241734985</v>
      </c>
      <c r="J17" s="11">
        <v>3724156776</v>
      </c>
      <c r="K17" s="11">
        <v>8319612147</v>
      </c>
      <c r="L17" s="11">
        <v>898478750</v>
      </c>
      <c r="M17" s="11">
        <v>500704228</v>
      </c>
      <c r="N17" s="11">
        <v>24556780197</v>
      </c>
      <c r="O17" s="11">
        <v>2489149379</v>
      </c>
      <c r="P17" s="11">
        <v>8762088779</v>
      </c>
      <c r="Q17" s="11">
        <v>4375300468</v>
      </c>
      <c r="R17" s="11">
        <v>6000845410</v>
      </c>
      <c r="S17" s="11">
        <v>1954708908</v>
      </c>
      <c r="T17" s="11">
        <v>974687253</v>
      </c>
      <c r="U17" s="11">
        <v>24556780197</v>
      </c>
      <c r="V17" s="11">
        <v>382943932</v>
      </c>
      <c r="W17" s="11">
        <v>-520353793</v>
      </c>
      <c r="X17" s="11">
        <v>-651143692</v>
      </c>
      <c r="Y17" s="11">
        <v>2318766737</v>
      </c>
      <c r="Z17" s="11">
        <v>-1056230158</v>
      </c>
      <c r="AA17" s="11">
        <v>-473983026</v>
      </c>
    </row>
    <row r="18" spans="1:27" x14ac:dyDescent="0.2">
      <c r="A18" s="8">
        <v>38442</v>
      </c>
      <c r="B18" s="7" t="s">
        <v>28</v>
      </c>
      <c r="C18" s="9">
        <v>2005</v>
      </c>
      <c r="D18" s="10">
        <v>1</v>
      </c>
      <c r="E18" s="7">
        <v>31</v>
      </c>
      <c r="F18" s="7">
        <v>3</v>
      </c>
      <c r="G18" s="7" t="s">
        <v>168</v>
      </c>
      <c r="H18" s="11">
        <v>1295325076</v>
      </c>
      <c r="I18" s="11">
        <v>6899991764</v>
      </c>
      <c r="J18" s="11">
        <v>3367399846</v>
      </c>
      <c r="K18" s="11">
        <v>7438391420</v>
      </c>
      <c r="L18" s="11">
        <v>612347631</v>
      </c>
      <c r="M18" s="11">
        <v>564028818</v>
      </c>
      <c r="N18" s="11">
        <v>20177484555</v>
      </c>
      <c r="O18" s="11">
        <v>1243241491</v>
      </c>
      <c r="P18" s="11">
        <v>7866179365</v>
      </c>
      <c r="Q18" s="11">
        <v>1005872401</v>
      </c>
      <c r="R18" s="11">
        <v>8412889275</v>
      </c>
      <c r="S18" s="11">
        <v>1080359967</v>
      </c>
      <c r="T18" s="11">
        <v>568942055</v>
      </c>
      <c r="U18" s="11">
        <v>20177484555</v>
      </c>
      <c r="V18" s="11">
        <v>52083585</v>
      </c>
      <c r="W18" s="11">
        <v>-966187601</v>
      </c>
      <c r="X18" s="11">
        <v>2361527445</v>
      </c>
      <c r="Y18" s="11">
        <v>-974497855</v>
      </c>
      <c r="Z18" s="11">
        <v>-468012336</v>
      </c>
      <c r="AA18" s="11">
        <v>-4913237</v>
      </c>
    </row>
    <row r="19" spans="1:27" x14ac:dyDescent="0.2">
      <c r="A19" s="8">
        <v>38533</v>
      </c>
      <c r="B19" s="7" t="s">
        <v>29</v>
      </c>
      <c r="C19" s="9">
        <v>2005</v>
      </c>
      <c r="D19" s="10">
        <v>2</v>
      </c>
      <c r="E19" s="7">
        <v>30</v>
      </c>
      <c r="F19" s="7">
        <v>6</v>
      </c>
      <c r="G19" s="7" t="s">
        <v>168</v>
      </c>
      <c r="H19" s="11">
        <v>3544993322</v>
      </c>
      <c r="I19" s="11">
        <v>12242486348</v>
      </c>
      <c r="J19" s="11">
        <v>5186965913</v>
      </c>
      <c r="K19" s="11">
        <v>8096275909</v>
      </c>
      <c r="L19" s="11">
        <v>805686876</v>
      </c>
      <c r="M19" s="11">
        <v>466710835</v>
      </c>
      <c r="N19" s="11">
        <v>30343119203</v>
      </c>
      <c r="O19" s="11">
        <v>2429881666</v>
      </c>
      <c r="P19" s="11">
        <v>12239312915</v>
      </c>
      <c r="Q19" s="11">
        <v>2566675656</v>
      </c>
      <c r="R19" s="11">
        <v>10628855879</v>
      </c>
      <c r="S19" s="11">
        <v>1621500740</v>
      </c>
      <c r="T19" s="11">
        <v>856892346</v>
      </c>
      <c r="U19" s="11">
        <v>30343119203</v>
      </c>
      <c r="V19" s="11">
        <v>1115111656</v>
      </c>
      <c r="W19" s="11">
        <v>3173432</v>
      </c>
      <c r="X19" s="11">
        <v>2620290257</v>
      </c>
      <c r="Y19" s="11">
        <v>-2532579970</v>
      </c>
      <c r="Z19" s="11">
        <v>-815813864</v>
      </c>
      <c r="AA19" s="11">
        <v>-390181511</v>
      </c>
    </row>
    <row r="20" spans="1:27" x14ac:dyDescent="0.2">
      <c r="A20" s="8">
        <v>38625</v>
      </c>
      <c r="B20" s="7" t="s">
        <v>30</v>
      </c>
      <c r="C20" s="9">
        <v>2005</v>
      </c>
      <c r="D20" s="10">
        <v>3</v>
      </c>
      <c r="E20" s="7">
        <v>30</v>
      </c>
      <c r="F20" s="7">
        <v>9</v>
      </c>
      <c r="G20" s="7" t="s">
        <v>168</v>
      </c>
      <c r="H20" s="11">
        <v>1928334619</v>
      </c>
      <c r="I20" s="11">
        <v>12970576644</v>
      </c>
      <c r="J20" s="11">
        <v>2323632488</v>
      </c>
      <c r="K20" s="11">
        <v>10084794921</v>
      </c>
      <c r="L20" s="11">
        <v>670589913</v>
      </c>
      <c r="M20" s="11">
        <v>541770732</v>
      </c>
      <c r="N20" s="11">
        <v>28519699317</v>
      </c>
      <c r="O20" s="11">
        <v>2358316568</v>
      </c>
      <c r="P20" s="11">
        <v>9037394900</v>
      </c>
      <c r="Q20" s="11">
        <v>5391919338</v>
      </c>
      <c r="R20" s="11">
        <v>9219264541</v>
      </c>
      <c r="S20" s="11">
        <v>1747657334</v>
      </c>
      <c r="T20" s="11">
        <v>765146635</v>
      </c>
      <c r="U20" s="11">
        <v>28519699317</v>
      </c>
      <c r="V20" s="11">
        <v>-429981949</v>
      </c>
      <c r="W20" s="11">
        <v>3933181744</v>
      </c>
      <c r="X20" s="11">
        <v>-3068286850</v>
      </c>
      <c r="Y20" s="11">
        <v>865530380</v>
      </c>
      <c r="Z20" s="11">
        <v>-1077067421</v>
      </c>
      <c r="AA20" s="11">
        <v>-223375904</v>
      </c>
    </row>
    <row r="21" spans="1:27" x14ac:dyDescent="0.2">
      <c r="A21" s="8">
        <v>38717</v>
      </c>
      <c r="B21" s="7" t="s">
        <v>31</v>
      </c>
      <c r="C21" s="9">
        <v>2005</v>
      </c>
      <c r="D21" s="10">
        <v>4</v>
      </c>
      <c r="E21" s="7">
        <v>31</v>
      </c>
      <c r="F21" s="7">
        <v>12</v>
      </c>
      <c r="G21" s="7" t="s">
        <v>168</v>
      </c>
      <c r="H21" s="11">
        <v>3434348650</v>
      </c>
      <c r="I21" s="11">
        <v>11237432448</v>
      </c>
      <c r="J21" s="11">
        <v>5728803004</v>
      </c>
      <c r="K21" s="11">
        <v>10141370332</v>
      </c>
      <c r="L21" s="11">
        <v>949216648</v>
      </c>
      <c r="M21" s="11">
        <v>473336972</v>
      </c>
      <c r="N21" s="11">
        <v>31964508054</v>
      </c>
      <c r="O21" s="11">
        <v>1893162598</v>
      </c>
      <c r="P21" s="11">
        <v>9595136605</v>
      </c>
      <c r="Q21" s="11">
        <v>5048707719</v>
      </c>
      <c r="R21" s="11">
        <v>11357781897</v>
      </c>
      <c r="S21" s="11">
        <v>2967574614</v>
      </c>
      <c r="T21" s="11">
        <v>1102144620</v>
      </c>
      <c r="U21" s="11">
        <v>31964508054</v>
      </c>
      <c r="V21" s="11">
        <v>1541186052</v>
      </c>
      <c r="W21" s="11">
        <v>1642295843</v>
      </c>
      <c r="X21" s="11">
        <v>680095285</v>
      </c>
      <c r="Y21" s="11">
        <v>-1216411566</v>
      </c>
      <c r="Z21" s="11">
        <v>-2018357966</v>
      </c>
      <c r="AA21" s="11">
        <v>-628807648</v>
      </c>
    </row>
    <row r="22" spans="1:27" x14ac:dyDescent="0.2">
      <c r="A22" s="8">
        <v>38807</v>
      </c>
      <c r="B22" s="7" t="s">
        <v>32</v>
      </c>
      <c r="C22" s="9">
        <v>2006</v>
      </c>
      <c r="D22" s="10">
        <v>1</v>
      </c>
      <c r="E22" s="7">
        <v>31</v>
      </c>
      <c r="F22" s="7">
        <v>3</v>
      </c>
      <c r="G22" s="7" t="s">
        <v>168</v>
      </c>
      <c r="H22" s="11">
        <v>4628188600</v>
      </c>
      <c r="I22" s="11">
        <v>7447119822</v>
      </c>
      <c r="J22" s="11">
        <v>2984344392</v>
      </c>
      <c r="K22" s="11">
        <v>9704470633</v>
      </c>
      <c r="L22" s="11">
        <v>868817047</v>
      </c>
      <c r="M22" s="11">
        <v>413570486</v>
      </c>
      <c r="N22" s="11">
        <v>26046510979</v>
      </c>
      <c r="O22" s="11">
        <v>3833162049</v>
      </c>
      <c r="P22" s="11">
        <v>6356472695</v>
      </c>
      <c r="Q22" s="11">
        <v>2573244812</v>
      </c>
      <c r="R22" s="11">
        <v>11369695895</v>
      </c>
      <c r="S22" s="11">
        <v>1061237079</v>
      </c>
      <c r="T22" s="11">
        <v>852698450</v>
      </c>
      <c r="U22" s="11">
        <v>26046510979</v>
      </c>
      <c r="V22" s="11">
        <v>795026551</v>
      </c>
      <c r="W22" s="11">
        <v>1090647128</v>
      </c>
      <c r="X22" s="11">
        <v>411099579</v>
      </c>
      <c r="Y22" s="11">
        <v>-1665225262</v>
      </c>
      <c r="Z22" s="11">
        <v>-192420032</v>
      </c>
      <c r="AA22" s="11">
        <v>-439127964</v>
      </c>
    </row>
    <row r="23" spans="1:27" x14ac:dyDescent="0.2">
      <c r="A23" s="8">
        <v>38898</v>
      </c>
      <c r="B23" s="7" t="s">
        <v>33</v>
      </c>
      <c r="C23" s="9">
        <v>2006</v>
      </c>
      <c r="D23" s="10">
        <v>2</v>
      </c>
      <c r="E23" s="7">
        <v>30</v>
      </c>
      <c r="F23" s="7">
        <v>6</v>
      </c>
      <c r="G23" s="7" t="s">
        <v>168</v>
      </c>
      <c r="H23" s="11">
        <v>4594893359</v>
      </c>
      <c r="I23" s="11">
        <v>13787485694</v>
      </c>
      <c r="J23" s="11">
        <v>3522736250</v>
      </c>
      <c r="K23" s="11">
        <v>10812347797</v>
      </c>
      <c r="L23" s="11">
        <v>1060684050</v>
      </c>
      <c r="M23" s="11">
        <v>363463986</v>
      </c>
      <c r="N23" s="11">
        <v>34141611136</v>
      </c>
      <c r="O23" s="11">
        <v>2038783104</v>
      </c>
      <c r="P23" s="11">
        <v>9249143302</v>
      </c>
      <c r="Q23" s="11">
        <v>7456358648</v>
      </c>
      <c r="R23" s="11">
        <v>12545453730</v>
      </c>
      <c r="S23" s="11">
        <v>2020985233</v>
      </c>
      <c r="T23" s="11">
        <v>830887119</v>
      </c>
      <c r="U23" s="11">
        <v>34141611136</v>
      </c>
      <c r="V23" s="11">
        <v>2556110255</v>
      </c>
      <c r="W23" s="11">
        <v>4538342391</v>
      </c>
      <c r="X23" s="11">
        <v>-3933622398</v>
      </c>
      <c r="Y23" s="11">
        <v>-1733105932</v>
      </c>
      <c r="Z23" s="11">
        <v>-960301183</v>
      </c>
      <c r="AA23" s="11">
        <v>-467423133</v>
      </c>
    </row>
    <row r="24" spans="1:27" x14ac:dyDescent="0.2">
      <c r="A24" s="8">
        <v>38990</v>
      </c>
      <c r="B24" s="7" t="s">
        <v>34</v>
      </c>
      <c r="C24" s="9">
        <v>2006</v>
      </c>
      <c r="D24" s="10">
        <v>3</v>
      </c>
      <c r="E24" s="7">
        <v>30</v>
      </c>
      <c r="F24" s="7">
        <v>9</v>
      </c>
      <c r="G24" s="7" t="s">
        <v>168</v>
      </c>
      <c r="H24" s="11">
        <v>3048506412</v>
      </c>
      <c r="I24" s="11">
        <v>18976131758</v>
      </c>
      <c r="J24" s="11">
        <v>2547213332</v>
      </c>
      <c r="K24" s="11">
        <v>9598041661</v>
      </c>
      <c r="L24" s="11">
        <v>1606028455</v>
      </c>
      <c r="M24" s="11">
        <v>296871783</v>
      </c>
      <c r="N24" s="11">
        <v>36072793401</v>
      </c>
      <c r="O24" s="11">
        <v>4982503833</v>
      </c>
      <c r="P24" s="11">
        <v>10526130915</v>
      </c>
      <c r="Q24" s="11">
        <v>6675461630</v>
      </c>
      <c r="R24" s="11">
        <v>10339688536</v>
      </c>
      <c r="S24" s="11">
        <v>2590303468</v>
      </c>
      <c r="T24" s="11">
        <v>958705019</v>
      </c>
      <c r="U24" s="11">
        <v>36072793401</v>
      </c>
      <c r="V24" s="11">
        <v>-1933997421</v>
      </c>
      <c r="W24" s="11">
        <v>8450000843</v>
      </c>
      <c r="X24" s="11">
        <v>-4128248297</v>
      </c>
      <c r="Y24" s="11">
        <v>-741646875</v>
      </c>
      <c r="Z24" s="11">
        <v>-984275013</v>
      </c>
      <c r="AA24" s="11">
        <v>-661833236</v>
      </c>
    </row>
    <row r="25" spans="1:27" x14ac:dyDescent="0.2">
      <c r="A25" s="8">
        <v>39082</v>
      </c>
      <c r="B25" s="7" t="s">
        <v>35</v>
      </c>
      <c r="C25" s="9">
        <v>2006</v>
      </c>
      <c r="D25" s="10">
        <v>4</v>
      </c>
      <c r="E25" s="7">
        <v>31</v>
      </c>
      <c r="F25" s="7">
        <v>12</v>
      </c>
      <c r="G25" s="7" t="s">
        <v>168</v>
      </c>
      <c r="H25" s="11">
        <v>11296547304</v>
      </c>
      <c r="I25" s="11">
        <v>26168168470</v>
      </c>
      <c r="J25" s="11">
        <v>5420842633</v>
      </c>
      <c r="K25" s="11">
        <v>11910266643</v>
      </c>
      <c r="L25" s="11">
        <v>1418771804</v>
      </c>
      <c r="M25" s="11">
        <v>338476027</v>
      </c>
      <c r="N25" s="11">
        <v>56553072883</v>
      </c>
      <c r="O25" s="11">
        <v>9400304412</v>
      </c>
      <c r="P25" s="11">
        <v>17302034171</v>
      </c>
      <c r="Q25" s="11">
        <v>14829556775</v>
      </c>
      <c r="R25" s="11">
        <v>11401735347</v>
      </c>
      <c r="S25" s="11">
        <v>2729830103</v>
      </c>
      <c r="T25" s="11">
        <v>889612075</v>
      </c>
      <c r="U25" s="11">
        <v>56553072883</v>
      </c>
      <c r="V25" s="11">
        <v>1896242892</v>
      </c>
      <c r="W25" s="11">
        <v>8866134300</v>
      </c>
      <c r="X25" s="11">
        <v>-9408714142</v>
      </c>
      <c r="Y25" s="11">
        <v>508531296</v>
      </c>
      <c r="Z25" s="11">
        <v>-1311058298</v>
      </c>
      <c r="AA25" s="11">
        <v>-551136048</v>
      </c>
    </row>
    <row r="26" spans="1:27" x14ac:dyDescent="0.2">
      <c r="A26" s="8">
        <v>39172</v>
      </c>
      <c r="B26" s="7" t="s">
        <v>36</v>
      </c>
      <c r="C26" s="9">
        <v>2007</v>
      </c>
      <c r="D26" s="10">
        <v>1</v>
      </c>
      <c r="E26" s="7">
        <v>31</v>
      </c>
      <c r="F26" s="7">
        <v>3</v>
      </c>
      <c r="G26" s="7" t="s">
        <v>168</v>
      </c>
      <c r="H26" s="11">
        <v>3022028633</v>
      </c>
      <c r="I26" s="11">
        <v>55021790338</v>
      </c>
      <c r="J26" s="11">
        <v>5727885693</v>
      </c>
      <c r="K26" s="11">
        <v>12327299730</v>
      </c>
      <c r="L26" s="11">
        <v>946909440</v>
      </c>
      <c r="M26" s="11">
        <v>130460005</v>
      </c>
      <c r="N26" s="11">
        <v>77176373838</v>
      </c>
      <c r="O26" s="11">
        <v>2205255553</v>
      </c>
      <c r="P26" s="11">
        <v>18935332529</v>
      </c>
      <c r="Q26" s="11">
        <v>42699683518</v>
      </c>
      <c r="R26" s="11">
        <v>10762297027</v>
      </c>
      <c r="S26" s="11">
        <v>1708545843</v>
      </c>
      <c r="T26" s="11">
        <v>865259368</v>
      </c>
      <c r="U26" s="11">
        <v>77176373838</v>
      </c>
      <c r="V26" s="11">
        <v>816773080</v>
      </c>
      <c r="W26" s="11">
        <v>36086457809</v>
      </c>
      <c r="X26" s="11">
        <v>-36971797825</v>
      </c>
      <c r="Y26" s="11">
        <v>1565002703</v>
      </c>
      <c r="Z26" s="11">
        <v>-761636403</v>
      </c>
      <c r="AA26" s="11">
        <v>-734799364</v>
      </c>
    </row>
    <row r="27" spans="1:27" x14ac:dyDescent="0.2">
      <c r="A27" s="8">
        <v>39263</v>
      </c>
      <c r="B27" s="7" t="s">
        <v>37</v>
      </c>
      <c r="C27" s="9">
        <v>2007</v>
      </c>
      <c r="D27" s="10">
        <v>2</v>
      </c>
      <c r="E27" s="7">
        <v>30</v>
      </c>
      <c r="F27" s="7">
        <v>6</v>
      </c>
      <c r="G27" s="7" t="s">
        <v>168</v>
      </c>
      <c r="H27" s="11">
        <v>4955440270</v>
      </c>
      <c r="I27" s="11">
        <v>34372591938</v>
      </c>
      <c r="J27" s="11">
        <v>7142587987</v>
      </c>
      <c r="K27" s="11">
        <v>11460980109</v>
      </c>
      <c r="L27" s="11">
        <v>1071259694</v>
      </c>
      <c r="M27" s="11">
        <v>163508109</v>
      </c>
      <c r="N27" s="11">
        <v>59166368107</v>
      </c>
      <c r="O27" s="11">
        <v>5543280723</v>
      </c>
      <c r="P27" s="11">
        <v>33460674412</v>
      </c>
      <c r="Q27" s="11">
        <v>5477107685</v>
      </c>
      <c r="R27" s="11">
        <v>11802901959</v>
      </c>
      <c r="S27" s="11">
        <v>1802108735</v>
      </c>
      <c r="T27" s="11">
        <v>1080294592</v>
      </c>
      <c r="U27" s="11">
        <v>59166368107</v>
      </c>
      <c r="V27" s="11">
        <v>-587840453</v>
      </c>
      <c r="W27" s="11">
        <v>911917526</v>
      </c>
      <c r="X27" s="11">
        <v>1665480302</v>
      </c>
      <c r="Y27" s="11">
        <v>-341921850</v>
      </c>
      <c r="Z27" s="11">
        <v>-730849041</v>
      </c>
      <c r="AA27" s="11">
        <v>-916786484</v>
      </c>
    </row>
    <row r="28" spans="1:27" x14ac:dyDescent="0.2">
      <c r="A28" s="8">
        <v>39355</v>
      </c>
      <c r="B28" s="7" t="s">
        <v>38</v>
      </c>
      <c r="C28" s="9">
        <v>2007</v>
      </c>
      <c r="D28" s="10">
        <v>3</v>
      </c>
      <c r="E28" s="7">
        <v>30</v>
      </c>
      <c r="F28" s="7">
        <v>9</v>
      </c>
      <c r="G28" s="7" t="s">
        <v>168</v>
      </c>
      <c r="H28" s="11">
        <v>3535608732</v>
      </c>
      <c r="I28" s="11">
        <v>24425019604</v>
      </c>
      <c r="J28" s="11">
        <v>2205503677</v>
      </c>
      <c r="K28" s="11">
        <v>12189570974</v>
      </c>
      <c r="L28" s="11">
        <v>1379365253</v>
      </c>
      <c r="M28" s="11">
        <v>184530476</v>
      </c>
      <c r="N28" s="11">
        <v>43919598716</v>
      </c>
      <c r="O28" s="11">
        <v>2700518963</v>
      </c>
      <c r="P28" s="11">
        <v>19953034172</v>
      </c>
      <c r="Q28" s="11">
        <v>6678395116</v>
      </c>
      <c r="R28" s="11">
        <v>12300051520</v>
      </c>
      <c r="S28" s="11">
        <v>1742409812</v>
      </c>
      <c r="T28" s="11">
        <v>545189133</v>
      </c>
      <c r="U28" s="11">
        <v>43919598716</v>
      </c>
      <c r="V28" s="11">
        <v>835089769</v>
      </c>
      <c r="W28" s="11">
        <v>4471985432</v>
      </c>
      <c r="X28" s="11">
        <v>-4472891440</v>
      </c>
      <c r="Y28" s="11">
        <v>-110480546</v>
      </c>
      <c r="Z28" s="11">
        <v>-363044559</v>
      </c>
      <c r="AA28" s="11">
        <v>-360658657</v>
      </c>
    </row>
    <row r="29" spans="1:27" x14ac:dyDescent="0.2">
      <c r="A29" s="8">
        <v>39447</v>
      </c>
      <c r="B29" s="7" t="s">
        <v>39</v>
      </c>
      <c r="C29" s="9">
        <v>2007</v>
      </c>
      <c r="D29" s="10">
        <v>4</v>
      </c>
      <c r="E29" s="7">
        <v>31</v>
      </c>
      <c r="F29" s="7">
        <v>12</v>
      </c>
      <c r="G29" s="7" t="s">
        <v>168</v>
      </c>
      <c r="H29" s="11">
        <v>5905784859</v>
      </c>
      <c r="I29" s="11">
        <v>11889617526</v>
      </c>
      <c r="J29" s="11">
        <v>1589120667</v>
      </c>
      <c r="K29" s="11">
        <v>9842352277</v>
      </c>
      <c r="L29" s="11">
        <v>904738929</v>
      </c>
      <c r="M29" s="11">
        <v>370615723</v>
      </c>
      <c r="N29" s="11">
        <v>30502229981</v>
      </c>
      <c r="O29" s="11">
        <v>5581784572</v>
      </c>
      <c r="P29" s="11">
        <v>12026698020</v>
      </c>
      <c r="Q29" s="11">
        <v>1736185986</v>
      </c>
      <c r="R29" s="11">
        <v>8108618405</v>
      </c>
      <c r="S29" s="11">
        <v>1973037322</v>
      </c>
      <c r="T29" s="11">
        <v>1075905676</v>
      </c>
      <c r="U29" s="11">
        <v>30502229981</v>
      </c>
      <c r="V29" s="11">
        <v>324000287</v>
      </c>
      <c r="W29" s="11">
        <v>-137080494</v>
      </c>
      <c r="X29" s="11">
        <v>-147065319</v>
      </c>
      <c r="Y29" s="11">
        <v>1733733872</v>
      </c>
      <c r="Z29" s="11">
        <v>-1068298393</v>
      </c>
      <c r="AA29" s="11">
        <v>-705289953</v>
      </c>
    </row>
    <row r="30" spans="1:27" x14ac:dyDescent="0.2">
      <c r="A30" s="8">
        <v>39538</v>
      </c>
      <c r="B30" s="7" t="s">
        <v>40</v>
      </c>
      <c r="C30" s="9">
        <v>2008</v>
      </c>
      <c r="D30" s="10">
        <v>1</v>
      </c>
      <c r="E30" s="7">
        <v>31</v>
      </c>
      <c r="F30" s="7">
        <v>3</v>
      </c>
      <c r="G30" s="7" t="s">
        <v>168</v>
      </c>
      <c r="H30" s="11">
        <v>1357484243</v>
      </c>
      <c r="I30" s="11">
        <v>5450445708</v>
      </c>
      <c r="J30" s="11">
        <v>3714698329</v>
      </c>
      <c r="K30" s="11">
        <v>6752939313</v>
      </c>
      <c r="L30" s="11">
        <v>1325252707</v>
      </c>
      <c r="M30" s="11">
        <v>214184612</v>
      </c>
      <c r="N30" s="11">
        <v>18815004912</v>
      </c>
      <c r="O30" s="11">
        <v>965258233</v>
      </c>
      <c r="P30" s="11">
        <v>5173649244</v>
      </c>
      <c r="Q30" s="11">
        <v>3428005905</v>
      </c>
      <c r="R30" s="11">
        <v>6427702919</v>
      </c>
      <c r="S30" s="11">
        <v>1985308391</v>
      </c>
      <c r="T30" s="11">
        <v>835080219</v>
      </c>
      <c r="U30" s="11">
        <v>18815004912</v>
      </c>
      <c r="V30" s="11">
        <v>392226009</v>
      </c>
      <c r="W30" s="11">
        <v>276796463</v>
      </c>
      <c r="X30" s="11">
        <v>286692424</v>
      </c>
      <c r="Y30" s="11">
        <v>325236394</v>
      </c>
      <c r="Z30" s="11">
        <v>-660055684</v>
      </c>
      <c r="AA30" s="11">
        <v>-620895606</v>
      </c>
    </row>
    <row r="31" spans="1:27" x14ac:dyDescent="0.2">
      <c r="A31" s="8">
        <v>39629</v>
      </c>
      <c r="B31" s="7" t="s">
        <v>41</v>
      </c>
      <c r="C31" s="9">
        <v>2008</v>
      </c>
      <c r="D31" s="10">
        <v>2</v>
      </c>
      <c r="E31" s="7">
        <v>30</v>
      </c>
      <c r="F31" s="7">
        <v>6</v>
      </c>
      <c r="G31" s="7" t="s">
        <v>168</v>
      </c>
      <c r="H31" s="11">
        <v>4246546090</v>
      </c>
      <c r="I31" s="11">
        <v>4606174451</v>
      </c>
      <c r="J31" s="11">
        <v>862915750</v>
      </c>
      <c r="K31" s="11">
        <v>6447350922</v>
      </c>
      <c r="L31" s="11">
        <v>1920558307</v>
      </c>
      <c r="M31" s="11">
        <v>183882152</v>
      </c>
      <c r="N31" s="11">
        <v>18267427671</v>
      </c>
      <c r="O31" s="11">
        <v>2236669456</v>
      </c>
      <c r="P31" s="11">
        <v>3718757999</v>
      </c>
      <c r="Q31" s="11">
        <v>693692049</v>
      </c>
      <c r="R31" s="11">
        <v>9114401630</v>
      </c>
      <c r="S31" s="11">
        <v>1230870020</v>
      </c>
      <c r="T31" s="11">
        <v>1273036518</v>
      </c>
      <c r="U31" s="11">
        <v>18267427671</v>
      </c>
      <c r="V31" s="11">
        <v>2009876634</v>
      </c>
      <c r="W31" s="11">
        <v>887416452</v>
      </c>
      <c r="X31" s="11">
        <v>169223701</v>
      </c>
      <c r="Y31" s="11">
        <v>-2667050709</v>
      </c>
      <c r="Z31" s="11">
        <v>689688287</v>
      </c>
      <c r="AA31" s="11">
        <v>-1089154366</v>
      </c>
    </row>
    <row r="32" spans="1:27" x14ac:dyDescent="0.2">
      <c r="A32" s="8">
        <v>39721</v>
      </c>
      <c r="B32" s="7" t="s">
        <v>42</v>
      </c>
      <c r="C32" s="9">
        <v>2008</v>
      </c>
      <c r="D32" s="10">
        <v>3</v>
      </c>
      <c r="E32" s="7">
        <v>30</v>
      </c>
      <c r="F32" s="7">
        <v>9</v>
      </c>
      <c r="G32" s="7" t="s">
        <v>168</v>
      </c>
      <c r="H32" s="11">
        <v>5621712340</v>
      </c>
      <c r="I32" s="11">
        <v>4500476649</v>
      </c>
      <c r="J32" s="11">
        <v>762447520</v>
      </c>
      <c r="K32" s="11">
        <v>4232945753</v>
      </c>
      <c r="L32" s="11">
        <v>1031135787</v>
      </c>
      <c r="M32" s="11">
        <v>150979516</v>
      </c>
      <c r="N32" s="11">
        <v>16299697566</v>
      </c>
      <c r="O32" s="11">
        <v>1210098360</v>
      </c>
      <c r="P32" s="11">
        <v>5660814996</v>
      </c>
      <c r="Q32" s="11">
        <v>762925704</v>
      </c>
      <c r="R32" s="11">
        <v>6404104711</v>
      </c>
      <c r="S32" s="11">
        <v>1623114939</v>
      </c>
      <c r="T32" s="11">
        <v>638638857</v>
      </c>
      <c r="U32" s="11">
        <v>16299697566</v>
      </c>
      <c r="V32" s="11">
        <v>4411613980</v>
      </c>
      <c r="W32" s="11">
        <v>-1160338347</v>
      </c>
      <c r="X32" s="11">
        <v>-478184</v>
      </c>
      <c r="Y32" s="11">
        <v>-2171158957</v>
      </c>
      <c r="Z32" s="11">
        <v>-591979152</v>
      </c>
      <c r="AA32" s="11">
        <v>-487659341</v>
      </c>
    </row>
    <row r="33" spans="1:27" x14ac:dyDescent="0.2">
      <c r="A33" s="8">
        <v>39813</v>
      </c>
      <c r="B33" s="7" t="s">
        <v>43</v>
      </c>
      <c r="C33" s="9">
        <v>2008</v>
      </c>
      <c r="D33" s="10">
        <v>4</v>
      </c>
      <c r="E33" s="7">
        <v>31</v>
      </c>
      <c r="F33" s="7">
        <v>12</v>
      </c>
      <c r="G33" s="7" t="s">
        <v>168</v>
      </c>
      <c r="H33" s="11">
        <v>91840711</v>
      </c>
      <c r="I33" s="11">
        <v>2729134917</v>
      </c>
      <c r="J33" s="11">
        <v>739142703</v>
      </c>
      <c r="K33" s="11">
        <v>3886629392</v>
      </c>
      <c r="L33" s="11">
        <v>1524801739</v>
      </c>
      <c r="M33" s="11">
        <v>143347465</v>
      </c>
      <c r="N33" s="11">
        <v>9114896927</v>
      </c>
      <c r="O33" s="11">
        <v>941113553</v>
      </c>
      <c r="P33" s="11">
        <v>3439184226</v>
      </c>
      <c r="Q33" s="11">
        <v>979148156</v>
      </c>
      <c r="R33" s="11">
        <v>2293828565</v>
      </c>
      <c r="S33" s="11">
        <v>1103017064</v>
      </c>
      <c r="T33" s="11">
        <v>358605362</v>
      </c>
      <c r="U33" s="11">
        <v>9114896927</v>
      </c>
      <c r="V33" s="11">
        <v>-849272842</v>
      </c>
      <c r="W33" s="11">
        <v>-710049309</v>
      </c>
      <c r="X33" s="11">
        <v>-240005454</v>
      </c>
      <c r="Y33" s="11">
        <v>1592800826</v>
      </c>
      <c r="Z33" s="11">
        <v>421784675</v>
      </c>
      <c r="AA33" s="11">
        <v>-215257897</v>
      </c>
    </row>
    <row r="34" spans="1:27" x14ac:dyDescent="0.2">
      <c r="A34" s="8">
        <v>39903</v>
      </c>
      <c r="B34" s="7" t="s">
        <v>44</v>
      </c>
      <c r="C34" s="9">
        <v>2009</v>
      </c>
      <c r="D34" s="10">
        <v>1</v>
      </c>
      <c r="E34" s="7">
        <v>31</v>
      </c>
      <c r="F34" s="7">
        <v>3</v>
      </c>
      <c r="G34" s="7" t="s">
        <v>168</v>
      </c>
      <c r="H34" s="11">
        <v>394414254</v>
      </c>
      <c r="I34" s="11">
        <v>834917096</v>
      </c>
      <c r="J34" s="11">
        <v>61151903</v>
      </c>
      <c r="K34" s="11">
        <v>2035614084</v>
      </c>
      <c r="L34" s="11">
        <v>1015536544</v>
      </c>
      <c r="M34" s="11">
        <v>123556750</v>
      </c>
      <c r="N34" s="11">
        <v>4465190631</v>
      </c>
      <c r="O34" s="11">
        <v>392537000</v>
      </c>
      <c r="P34" s="11">
        <v>1047746839</v>
      </c>
      <c r="Q34" s="11">
        <v>465084333</v>
      </c>
      <c r="R34" s="11">
        <v>1767878182</v>
      </c>
      <c r="S34" s="11">
        <v>588353783</v>
      </c>
      <c r="T34" s="11">
        <v>203590494</v>
      </c>
      <c r="U34" s="11">
        <v>4465190631</v>
      </c>
      <c r="V34" s="11">
        <v>1877254</v>
      </c>
      <c r="W34" s="11">
        <v>-212829743</v>
      </c>
      <c r="X34" s="11">
        <v>-403932430</v>
      </c>
      <c r="Y34" s="11">
        <v>267735902</v>
      </c>
      <c r="Z34" s="11">
        <v>427182761</v>
      </c>
      <c r="AA34" s="11">
        <v>-80033744</v>
      </c>
    </row>
    <row r="35" spans="1:27" x14ac:dyDescent="0.2">
      <c r="A35" s="8">
        <v>39994</v>
      </c>
      <c r="B35" s="7" t="s">
        <v>45</v>
      </c>
      <c r="C35" s="9">
        <v>2009</v>
      </c>
      <c r="D35" s="10">
        <v>2</v>
      </c>
      <c r="E35" s="7">
        <v>30</v>
      </c>
      <c r="F35" s="7">
        <v>6</v>
      </c>
      <c r="G35" s="7" t="s">
        <v>168</v>
      </c>
      <c r="H35" s="11">
        <v>60250000</v>
      </c>
      <c r="I35" s="11">
        <v>611691888</v>
      </c>
      <c r="J35" s="11">
        <v>259091000</v>
      </c>
      <c r="K35" s="11">
        <v>1641724363</v>
      </c>
      <c r="L35" s="11">
        <v>656621063</v>
      </c>
      <c r="M35" s="11">
        <v>46111070</v>
      </c>
      <c r="N35" s="11">
        <v>3275489385</v>
      </c>
      <c r="O35" s="11">
        <v>173774999</v>
      </c>
      <c r="P35" s="11">
        <v>680864186</v>
      </c>
      <c r="Q35" s="11">
        <v>451811000</v>
      </c>
      <c r="R35" s="11">
        <v>1220181792</v>
      </c>
      <c r="S35" s="11">
        <v>664570222</v>
      </c>
      <c r="T35" s="11">
        <v>84287187</v>
      </c>
      <c r="U35" s="11">
        <v>3275489385</v>
      </c>
      <c r="V35" s="11">
        <v>-113524999</v>
      </c>
      <c r="W35" s="11">
        <v>-69172297</v>
      </c>
      <c r="X35" s="11">
        <v>-192720000</v>
      </c>
      <c r="Y35" s="11">
        <v>421542572</v>
      </c>
      <c r="Z35" s="11">
        <v>-7949159</v>
      </c>
      <c r="AA35" s="11">
        <v>-38176117</v>
      </c>
    </row>
    <row r="36" spans="1:27" x14ac:dyDescent="0.2">
      <c r="A36" s="8">
        <v>40086</v>
      </c>
      <c r="B36" s="7" t="s">
        <v>46</v>
      </c>
      <c r="C36" s="9">
        <v>2009</v>
      </c>
      <c r="D36" s="10">
        <v>3</v>
      </c>
      <c r="E36" s="7">
        <v>30</v>
      </c>
      <c r="F36" s="7">
        <v>9</v>
      </c>
      <c r="G36" s="7" t="s">
        <v>168</v>
      </c>
      <c r="H36" s="11">
        <v>795000000</v>
      </c>
      <c r="I36" s="11">
        <v>1347327726</v>
      </c>
      <c r="J36" s="11">
        <v>672401125</v>
      </c>
      <c r="K36" s="11">
        <v>1923443143</v>
      </c>
      <c r="L36" s="11">
        <v>784012366</v>
      </c>
      <c r="M36" s="11">
        <v>56500000</v>
      </c>
      <c r="N36" s="11">
        <v>5578684360</v>
      </c>
      <c r="O36" s="11">
        <v>283688826</v>
      </c>
      <c r="P36" s="11">
        <v>1589259395</v>
      </c>
      <c r="Q36" s="11">
        <v>648692500</v>
      </c>
      <c r="R36" s="11">
        <v>2070265822</v>
      </c>
      <c r="S36" s="11">
        <v>749986617</v>
      </c>
      <c r="T36" s="11">
        <v>236791200</v>
      </c>
      <c r="U36" s="11">
        <v>5578684360</v>
      </c>
      <c r="V36" s="11">
        <v>511311174</v>
      </c>
      <c r="W36" s="11">
        <v>-241931669</v>
      </c>
      <c r="X36" s="11">
        <v>23708625</v>
      </c>
      <c r="Y36" s="11">
        <v>-146822679</v>
      </c>
      <c r="Z36" s="11">
        <v>34025750</v>
      </c>
      <c r="AA36" s="11">
        <v>-180291200</v>
      </c>
    </row>
    <row r="37" spans="1:27" x14ac:dyDescent="0.2">
      <c r="A37" s="8">
        <v>40178</v>
      </c>
      <c r="B37" s="7" t="s">
        <v>47</v>
      </c>
      <c r="C37" s="9">
        <v>2009</v>
      </c>
      <c r="D37" s="10">
        <v>4</v>
      </c>
      <c r="E37" s="7">
        <v>31</v>
      </c>
      <c r="F37" s="7">
        <v>12</v>
      </c>
      <c r="G37" s="7" t="s">
        <v>168</v>
      </c>
      <c r="H37" s="11">
        <v>993089100</v>
      </c>
      <c r="I37" s="11">
        <v>1089991849</v>
      </c>
      <c r="J37" s="11">
        <v>736590757</v>
      </c>
      <c r="K37" s="11">
        <v>2082247878</v>
      </c>
      <c r="L37" s="11">
        <v>618944021</v>
      </c>
      <c r="M37" s="11">
        <v>264063627</v>
      </c>
      <c r="N37" s="11">
        <v>5784927232</v>
      </c>
      <c r="O37" s="11">
        <v>814615000</v>
      </c>
      <c r="P37" s="11">
        <v>2050563694</v>
      </c>
      <c r="Q37" s="11">
        <v>574463983</v>
      </c>
      <c r="R37" s="11">
        <v>1650599987</v>
      </c>
      <c r="S37" s="11">
        <v>532768910</v>
      </c>
      <c r="T37" s="11">
        <v>161915657</v>
      </c>
      <c r="U37" s="11">
        <v>5784927232</v>
      </c>
      <c r="V37" s="11">
        <v>178474100</v>
      </c>
      <c r="W37" s="11">
        <v>-960571845</v>
      </c>
      <c r="X37" s="11">
        <v>162126774</v>
      </c>
      <c r="Y37" s="11">
        <v>431647891</v>
      </c>
      <c r="Z37" s="11">
        <v>86175111</v>
      </c>
      <c r="AA37" s="11">
        <v>102147970</v>
      </c>
    </row>
    <row r="38" spans="1:27" x14ac:dyDescent="0.2">
      <c r="A38" s="8">
        <v>40268</v>
      </c>
      <c r="B38" s="7" t="s">
        <v>48</v>
      </c>
      <c r="C38" s="9">
        <v>2010</v>
      </c>
      <c r="D38" s="10">
        <v>1</v>
      </c>
      <c r="E38" s="7">
        <v>31</v>
      </c>
      <c r="F38" s="7">
        <v>3</v>
      </c>
      <c r="G38" s="7" t="s">
        <v>168</v>
      </c>
      <c r="H38" s="11">
        <v>816091000</v>
      </c>
      <c r="I38" s="11">
        <v>1051244640</v>
      </c>
      <c r="J38" s="11">
        <v>762887060</v>
      </c>
      <c r="K38" s="11">
        <v>1662561430</v>
      </c>
      <c r="L38" s="11">
        <v>1042703030</v>
      </c>
      <c r="M38" s="11">
        <v>43143300</v>
      </c>
      <c r="N38" s="11">
        <v>5378630461</v>
      </c>
      <c r="O38" s="11">
        <v>458746333</v>
      </c>
      <c r="P38" s="11">
        <v>2058217365</v>
      </c>
      <c r="Q38" s="11">
        <v>610749000</v>
      </c>
      <c r="R38" s="11">
        <v>1778121169</v>
      </c>
      <c r="S38" s="11">
        <v>363411000</v>
      </c>
      <c r="T38" s="11">
        <v>109385594</v>
      </c>
      <c r="U38" s="11">
        <v>5378630461</v>
      </c>
      <c r="V38" s="11">
        <v>357344667</v>
      </c>
      <c r="W38" s="11">
        <v>-1006972725</v>
      </c>
      <c r="X38" s="11">
        <v>152138060</v>
      </c>
      <c r="Y38" s="11">
        <v>-115559739</v>
      </c>
      <c r="Z38" s="11">
        <v>679292030</v>
      </c>
      <c r="AA38" s="11">
        <v>-66242294</v>
      </c>
    </row>
    <row r="39" spans="1:27" x14ac:dyDescent="0.2">
      <c r="A39" s="8">
        <v>40359</v>
      </c>
      <c r="B39" s="7" t="s">
        <v>49</v>
      </c>
      <c r="C39" s="9">
        <v>2010</v>
      </c>
      <c r="D39" s="10">
        <v>2</v>
      </c>
      <c r="E39" s="7">
        <v>30</v>
      </c>
      <c r="F39" s="7">
        <v>6</v>
      </c>
      <c r="G39" s="7" t="s">
        <v>168</v>
      </c>
      <c r="H39" s="11">
        <v>2280467418</v>
      </c>
      <c r="I39" s="11">
        <v>2401489998</v>
      </c>
      <c r="J39" s="11">
        <v>1296529814</v>
      </c>
      <c r="K39" s="11">
        <v>3600395390</v>
      </c>
      <c r="L39" s="11">
        <v>1147382174</v>
      </c>
      <c r="M39" s="11">
        <v>45933012</v>
      </c>
      <c r="N39" s="11">
        <v>10772197806</v>
      </c>
      <c r="O39" s="11">
        <v>1062417655</v>
      </c>
      <c r="P39" s="11">
        <v>4686803881</v>
      </c>
      <c r="Q39" s="11">
        <v>1448472018</v>
      </c>
      <c r="R39" s="11">
        <v>2680189486</v>
      </c>
      <c r="S39" s="11">
        <v>731301533</v>
      </c>
      <c r="T39" s="11">
        <v>163013234</v>
      </c>
      <c r="U39" s="11">
        <v>10772197806</v>
      </c>
      <c r="V39" s="11">
        <v>1218049764</v>
      </c>
      <c r="W39" s="11">
        <v>-2285313883</v>
      </c>
      <c r="X39" s="11">
        <v>-151942204</v>
      </c>
      <c r="Y39" s="11">
        <v>920205904</v>
      </c>
      <c r="Z39" s="11">
        <v>416080641</v>
      </c>
      <c r="AA39" s="11">
        <v>-117080222</v>
      </c>
    </row>
    <row r="40" spans="1:27" x14ac:dyDescent="0.2">
      <c r="A40" s="8">
        <v>40451</v>
      </c>
      <c r="B40" s="7" t="s">
        <v>50</v>
      </c>
      <c r="C40" s="9">
        <v>2010</v>
      </c>
      <c r="D40" s="10">
        <v>3</v>
      </c>
      <c r="E40" s="7">
        <v>30</v>
      </c>
      <c r="F40" s="7">
        <v>9</v>
      </c>
      <c r="G40" s="7" t="s">
        <v>168</v>
      </c>
      <c r="H40" s="11">
        <v>839439458</v>
      </c>
      <c r="I40" s="11">
        <v>4125510329</v>
      </c>
      <c r="J40" s="11">
        <v>2305001337</v>
      </c>
      <c r="K40" s="11">
        <v>3230291902</v>
      </c>
      <c r="L40" s="11">
        <v>552971412</v>
      </c>
      <c r="M40" s="11">
        <v>99859400</v>
      </c>
      <c r="N40" s="11">
        <v>11153073838</v>
      </c>
      <c r="O40" s="11">
        <v>844088362</v>
      </c>
      <c r="P40" s="11">
        <v>4908610524</v>
      </c>
      <c r="Q40" s="11">
        <v>605893555</v>
      </c>
      <c r="R40" s="11">
        <v>3870174612</v>
      </c>
      <c r="S40" s="11">
        <v>618767106</v>
      </c>
      <c r="T40" s="11">
        <v>305539680</v>
      </c>
      <c r="U40" s="11">
        <v>11153073838</v>
      </c>
      <c r="V40" s="11">
        <v>-4648904</v>
      </c>
      <c r="W40" s="11">
        <v>-783100195</v>
      </c>
      <c r="X40" s="11">
        <v>1699107783</v>
      </c>
      <c r="Y40" s="11">
        <v>-639882711</v>
      </c>
      <c r="Z40" s="11">
        <v>-65795695</v>
      </c>
      <c r="AA40" s="11">
        <v>-205680280</v>
      </c>
    </row>
    <row r="41" spans="1:27" x14ac:dyDescent="0.2">
      <c r="A41" s="8">
        <v>40543</v>
      </c>
      <c r="B41" s="7" t="s">
        <v>51</v>
      </c>
      <c r="C41" s="9">
        <v>2010</v>
      </c>
      <c r="D41" s="10">
        <v>4</v>
      </c>
      <c r="E41" s="7">
        <v>31</v>
      </c>
      <c r="F41" s="7">
        <v>12</v>
      </c>
      <c r="G41" s="7" t="s">
        <v>168</v>
      </c>
      <c r="H41" s="11">
        <v>2695558761</v>
      </c>
      <c r="I41" s="11">
        <v>5322053582</v>
      </c>
      <c r="J41" s="11">
        <v>4153708200</v>
      </c>
      <c r="K41" s="11">
        <v>5268191680</v>
      </c>
      <c r="L41" s="11">
        <v>3376689923</v>
      </c>
      <c r="M41" s="11">
        <v>170573936</v>
      </c>
      <c r="N41" s="11">
        <v>20986776082</v>
      </c>
      <c r="O41" s="11">
        <v>4017091887</v>
      </c>
      <c r="P41" s="11">
        <v>6175079910</v>
      </c>
      <c r="Q41" s="11">
        <v>1674555472</v>
      </c>
      <c r="R41" s="11">
        <v>7081544139</v>
      </c>
      <c r="S41" s="11">
        <v>1562828824</v>
      </c>
      <c r="T41" s="11">
        <v>475675851</v>
      </c>
      <c r="U41" s="11">
        <v>20986776082</v>
      </c>
      <c r="V41" s="11">
        <v>-1321533125</v>
      </c>
      <c r="W41" s="11">
        <v>-853026328</v>
      </c>
      <c r="X41" s="11">
        <v>2479152728</v>
      </c>
      <c r="Y41" s="11">
        <v>-1813352458</v>
      </c>
      <c r="Z41" s="11">
        <v>1813861099</v>
      </c>
      <c r="AA41" s="11">
        <v>-305101915</v>
      </c>
    </row>
    <row r="42" spans="1:27" x14ac:dyDescent="0.2">
      <c r="A42" s="8">
        <v>40633</v>
      </c>
      <c r="B42" s="7" t="s">
        <v>52</v>
      </c>
      <c r="C42" s="9">
        <v>2011</v>
      </c>
      <c r="D42" s="10">
        <v>1</v>
      </c>
      <c r="E42" s="7">
        <v>31</v>
      </c>
      <c r="F42" s="7">
        <v>3</v>
      </c>
      <c r="G42" s="7" t="s">
        <v>168</v>
      </c>
      <c r="H42" s="11">
        <v>1082052829</v>
      </c>
      <c r="I42" s="11">
        <v>3472632605</v>
      </c>
      <c r="J42" s="11">
        <v>2050082660</v>
      </c>
      <c r="K42" s="11">
        <v>3747493425</v>
      </c>
      <c r="L42" s="11">
        <v>851799178</v>
      </c>
      <c r="M42" s="11">
        <v>59121875</v>
      </c>
      <c r="N42" s="11">
        <v>11263182572</v>
      </c>
      <c r="O42" s="11">
        <v>337263718</v>
      </c>
      <c r="P42" s="11">
        <v>4821193639</v>
      </c>
      <c r="Q42" s="11">
        <v>949499137</v>
      </c>
      <c r="R42" s="11">
        <v>4083457972</v>
      </c>
      <c r="S42" s="11">
        <v>805322100</v>
      </c>
      <c r="T42" s="11">
        <v>266446007</v>
      </c>
      <c r="U42" s="11">
        <v>11263182572</v>
      </c>
      <c r="V42" s="11">
        <v>744789111</v>
      </c>
      <c r="W42" s="11">
        <v>-1348561034</v>
      </c>
      <c r="X42" s="11">
        <v>1100583523</v>
      </c>
      <c r="Y42" s="11">
        <v>-335964546</v>
      </c>
      <c r="Z42" s="11">
        <v>46477078</v>
      </c>
      <c r="AA42" s="11">
        <v>-207324132</v>
      </c>
    </row>
    <row r="43" spans="1:27" x14ac:dyDescent="0.2">
      <c r="A43" s="8">
        <v>40724</v>
      </c>
      <c r="B43" s="7" t="s">
        <v>53</v>
      </c>
      <c r="C43" s="9">
        <v>2011</v>
      </c>
      <c r="D43" s="10">
        <v>2</v>
      </c>
      <c r="E43" s="7">
        <v>30</v>
      </c>
      <c r="F43" s="7">
        <v>6</v>
      </c>
      <c r="G43" s="7" t="s">
        <v>168</v>
      </c>
      <c r="H43" s="11">
        <v>3315680500</v>
      </c>
      <c r="I43" s="11">
        <v>4730579084</v>
      </c>
      <c r="J43" s="11">
        <v>2181599006</v>
      </c>
      <c r="K43" s="11">
        <v>3923182481</v>
      </c>
      <c r="L43" s="11">
        <v>1590917074</v>
      </c>
      <c r="M43" s="11">
        <v>56910000</v>
      </c>
      <c r="N43" s="11">
        <v>15798868145</v>
      </c>
      <c r="O43" s="11">
        <v>2361452135</v>
      </c>
      <c r="P43" s="11">
        <v>6525816201</v>
      </c>
      <c r="Q43" s="11">
        <v>1239529368</v>
      </c>
      <c r="R43" s="11">
        <v>3973060984</v>
      </c>
      <c r="S43" s="11">
        <v>1207670930</v>
      </c>
      <c r="T43" s="11">
        <v>491338526</v>
      </c>
      <c r="U43" s="11">
        <v>15798868145</v>
      </c>
      <c r="V43" s="11">
        <v>954228365</v>
      </c>
      <c r="W43" s="11">
        <v>-1795237117</v>
      </c>
      <c r="X43" s="11">
        <v>942069638</v>
      </c>
      <c r="Y43" s="11">
        <v>-49878503</v>
      </c>
      <c r="Z43" s="11">
        <v>383246144</v>
      </c>
      <c r="AA43" s="11">
        <v>-434428526</v>
      </c>
    </row>
    <row r="44" spans="1:27" x14ac:dyDescent="0.2">
      <c r="A44" s="8">
        <v>40816</v>
      </c>
      <c r="B44" s="7" t="s">
        <v>54</v>
      </c>
      <c r="C44" s="9">
        <v>2011</v>
      </c>
      <c r="D44" s="10">
        <v>3</v>
      </c>
      <c r="E44" s="7">
        <v>30</v>
      </c>
      <c r="F44" s="7">
        <v>9</v>
      </c>
      <c r="G44" s="7" t="s">
        <v>168</v>
      </c>
      <c r="H44" s="11">
        <v>2919616783</v>
      </c>
      <c r="I44" s="11">
        <v>7753769756</v>
      </c>
      <c r="J44" s="11">
        <v>2030562933</v>
      </c>
      <c r="K44" s="11">
        <v>3602028931</v>
      </c>
      <c r="L44" s="11">
        <v>779526952</v>
      </c>
      <c r="M44" s="11">
        <v>62189835</v>
      </c>
      <c r="N44" s="11">
        <v>17147695190</v>
      </c>
      <c r="O44" s="11">
        <v>1813015250</v>
      </c>
      <c r="P44" s="11">
        <v>8555213635</v>
      </c>
      <c r="Q44" s="11">
        <v>765022736</v>
      </c>
      <c r="R44" s="11">
        <v>5201692735</v>
      </c>
      <c r="S44" s="11">
        <v>548744323</v>
      </c>
      <c r="T44" s="11">
        <v>264006511</v>
      </c>
      <c r="U44" s="11">
        <v>17147695190</v>
      </c>
      <c r="V44" s="11">
        <v>1106601533</v>
      </c>
      <c r="W44" s="11">
        <v>-801443879</v>
      </c>
      <c r="X44" s="11">
        <v>1265540197</v>
      </c>
      <c r="Y44" s="11">
        <v>-1599663805</v>
      </c>
      <c r="Z44" s="11">
        <v>230782629</v>
      </c>
      <c r="AA44" s="11">
        <v>-201816676</v>
      </c>
    </row>
    <row r="45" spans="1:27" x14ac:dyDescent="0.2">
      <c r="A45" s="8">
        <v>40908</v>
      </c>
      <c r="B45" s="7" t="s">
        <v>55</v>
      </c>
      <c r="C45" s="9">
        <v>2011</v>
      </c>
      <c r="D45" s="10">
        <v>4</v>
      </c>
      <c r="E45" s="7">
        <v>31</v>
      </c>
      <c r="F45" s="7">
        <v>12</v>
      </c>
      <c r="G45" s="7" t="s">
        <v>168</v>
      </c>
      <c r="H45" s="11">
        <v>4363550561</v>
      </c>
      <c r="I45" s="11">
        <v>10296624307</v>
      </c>
      <c r="J45" s="11">
        <v>2235844965</v>
      </c>
      <c r="K45" s="11">
        <v>5339628362</v>
      </c>
      <c r="L45" s="11">
        <v>1136859182</v>
      </c>
      <c r="M45" s="11">
        <v>45636553</v>
      </c>
      <c r="N45" s="11">
        <v>23418143931</v>
      </c>
      <c r="O45" s="11">
        <v>4620265197</v>
      </c>
      <c r="P45" s="11">
        <v>9105702588</v>
      </c>
      <c r="Q45" s="11">
        <v>1819667631</v>
      </c>
      <c r="R45" s="11">
        <v>6334709005</v>
      </c>
      <c r="S45" s="11">
        <v>1284310713</v>
      </c>
      <c r="T45" s="11">
        <v>253488796</v>
      </c>
      <c r="U45" s="11">
        <v>23418143931</v>
      </c>
      <c r="V45" s="11">
        <v>-256714635</v>
      </c>
      <c r="W45" s="11">
        <v>1190921719</v>
      </c>
      <c r="X45" s="11">
        <v>416177334</v>
      </c>
      <c r="Y45" s="11">
        <v>-995080643</v>
      </c>
      <c r="Z45" s="11">
        <v>-147451531</v>
      </c>
      <c r="AA45" s="11">
        <v>-207852243</v>
      </c>
    </row>
    <row r="46" spans="1:27" x14ac:dyDescent="0.2">
      <c r="A46" s="8">
        <v>40999</v>
      </c>
      <c r="B46" s="7" t="s">
        <v>56</v>
      </c>
      <c r="C46" s="9">
        <v>2012</v>
      </c>
      <c r="D46" s="10">
        <v>1</v>
      </c>
      <c r="E46" s="7">
        <v>31</v>
      </c>
      <c r="F46" s="7">
        <v>3</v>
      </c>
      <c r="G46" s="7" t="s">
        <v>168</v>
      </c>
      <c r="H46" s="11">
        <v>3126244591</v>
      </c>
      <c r="I46" s="11">
        <v>5263681800</v>
      </c>
      <c r="J46" s="11">
        <v>1324410043</v>
      </c>
      <c r="K46" s="11">
        <v>4540040601</v>
      </c>
      <c r="L46" s="11">
        <v>1273403430</v>
      </c>
      <c r="M46" s="11">
        <v>32645948</v>
      </c>
      <c r="N46" s="11">
        <v>15560426413</v>
      </c>
      <c r="O46" s="11">
        <v>3549756916</v>
      </c>
      <c r="P46" s="11">
        <v>4575878305</v>
      </c>
      <c r="Q46" s="11">
        <v>1277662375</v>
      </c>
      <c r="R46" s="11">
        <v>4654056662</v>
      </c>
      <c r="S46" s="11">
        <v>1074343784</v>
      </c>
      <c r="T46" s="11">
        <v>428728370</v>
      </c>
      <c r="U46" s="11">
        <v>15560426413</v>
      </c>
      <c r="V46" s="11">
        <v>-423512325</v>
      </c>
      <c r="W46" s="11">
        <v>687803496</v>
      </c>
      <c r="X46" s="11">
        <v>46747668</v>
      </c>
      <c r="Y46" s="11">
        <v>-114016062</v>
      </c>
      <c r="Z46" s="11">
        <v>199059646</v>
      </c>
      <c r="AA46" s="11">
        <v>-396082423</v>
      </c>
    </row>
    <row r="47" spans="1:27" x14ac:dyDescent="0.2">
      <c r="A47" s="8">
        <v>41090</v>
      </c>
      <c r="B47" s="7" t="s">
        <v>57</v>
      </c>
      <c r="C47" s="9">
        <v>2012</v>
      </c>
      <c r="D47" s="10">
        <v>2</v>
      </c>
      <c r="E47" s="7">
        <v>30</v>
      </c>
      <c r="F47" s="7">
        <v>6</v>
      </c>
      <c r="G47" s="7" t="s">
        <v>168</v>
      </c>
      <c r="H47" s="11">
        <v>3097247636</v>
      </c>
      <c r="I47" s="11">
        <v>5510683036</v>
      </c>
      <c r="J47" s="11">
        <v>2221818632</v>
      </c>
      <c r="K47" s="11">
        <v>4252387040</v>
      </c>
      <c r="L47" s="11">
        <v>1086159847</v>
      </c>
      <c r="M47" s="11">
        <v>35329000</v>
      </c>
      <c r="N47" s="11">
        <v>16203625191</v>
      </c>
      <c r="O47" s="11">
        <v>1340617463</v>
      </c>
      <c r="P47" s="11">
        <v>7230975576</v>
      </c>
      <c r="Q47" s="11">
        <v>1346941074</v>
      </c>
      <c r="R47" s="11">
        <v>5001895876</v>
      </c>
      <c r="S47" s="11">
        <v>822983986</v>
      </c>
      <c r="T47" s="11">
        <v>460211217</v>
      </c>
      <c r="U47" s="11">
        <v>16203625191</v>
      </c>
      <c r="V47" s="11">
        <v>1756630174</v>
      </c>
      <c r="W47" s="11">
        <v>-1720292540</v>
      </c>
      <c r="X47" s="11">
        <v>874877559</v>
      </c>
      <c r="Y47" s="11">
        <v>-749508837</v>
      </c>
      <c r="Z47" s="11">
        <v>263175861</v>
      </c>
      <c r="AA47" s="11">
        <v>-424882217</v>
      </c>
    </row>
    <row r="48" spans="1:27" x14ac:dyDescent="0.2">
      <c r="A48" s="8">
        <v>41182</v>
      </c>
      <c r="B48" s="7" t="s">
        <v>58</v>
      </c>
      <c r="C48" s="9">
        <v>2012</v>
      </c>
      <c r="D48" s="10">
        <v>3</v>
      </c>
      <c r="E48" s="7">
        <v>30</v>
      </c>
      <c r="F48" s="7">
        <v>9</v>
      </c>
      <c r="G48" s="7" t="s">
        <v>168</v>
      </c>
      <c r="H48" s="11">
        <v>1531469190</v>
      </c>
      <c r="I48" s="11">
        <v>6830931053</v>
      </c>
      <c r="J48" s="11">
        <v>2296524078</v>
      </c>
      <c r="K48" s="11">
        <v>6103351901</v>
      </c>
      <c r="L48" s="11">
        <v>1688172993</v>
      </c>
      <c r="M48" s="11">
        <v>142735105</v>
      </c>
      <c r="N48" s="11">
        <v>18593184320</v>
      </c>
      <c r="O48" s="11">
        <v>3181740217</v>
      </c>
      <c r="P48" s="11">
        <v>6890794331</v>
      </c>
      <c r="Q48" s="11">
        <v>1002894804</v>
      </c>
      <c r="R48" s="11">
        <v>6138143749</v>
      </c>
      <c r="S48" s="11">
        <v>980377850</v>
      </c>
      <c r="T48" s="11">
        <v>399233369</v>
      </c>
      <c r="U48" s="11">
        <v>18593184320</v>
      </c>
      <c r="V48" s="11">
        <v>-1650271027</v>
      </c>
      <c r="W48" s="11">
        <v>-59863278</v>
      </c>
      <c r="X48" s="11">
        <v>1293629274</v>
      </c>
      <c r="Y48" s="11">
        <v>-34791848</v>
      </c>
      <c r="Z48" s="11">
        <v>707795143</v>
      </c>
      <c r="AA48" s="11">
        <v>-256498264</v>
      </c>
    </row>
    <row r="49" spans="1:27" x14ac:dyDescent="0.2">
      <c r="A49" s="8">
        <v>41274</v>
      </c>
      <c r="B49" s="7" t="s">
        <v>59</v>
      </c>
      <c r="C49" s="9">
        <v>2012</v>
      </c>
      <c r="D49" s="10">
        <v>4</v>
      </c>
      <c r="E49" s="7">
        <v>31</v>
      </c>
      <c r="F49" s="7">
        <v>12</v>
      </c>
      <c r="G49" s="7" t="s">
        <v>168</v>
      </c>
      <c r="H49" s="11">
        <v>5336346907</v>
      </c>
      <c r="I49" s="11">
        <v>11506926970</v>
      </c>
      <c r="J49" s="11">
        <v>2733316859</v>
      </c>
      <c r="K49" s="11">
        <v>9422481320</v>
      </c>
      <c r="L49" s="11">
        <v>2683159375</v>
      </c>
      <c r="M49" s="11">
        <v>241207830</v>
      </c>
      <c r="N49" s="11">
        <v>31923439261</v>
      </c>
      <c r="O49" s="11">
        <v>5031428744</v>
      </c>
      <c r="P49" s="11">
        <v>12031245176</v>
      </c>
      <c r="Q49" s="11">
        <v>1125840066</v>
      </c>
      <c r="R49" s="11">
        <v>11499643606</v>
      </c>
      <c r="S49" s="11">
        <v>1633873906</v>
      </c>
      <c r="T49" s="11">
        <v>601407764</v>
      </c>
      <c r="U49" s="11">
        <v>31923439261</v>
      </c>
      <c r="V49" s="11">
        <v>304918164</v>
      </c>
      <c r="W49" s="11">
        <v>-524318206</v>
      </c>
      <c r="X49" s="11">
        <v>1607476794</v>
      </c>
      <c r="Y49" s="11">
        <v>-2077162286</v>
      </c>
      <c r="Z49" s="11">
        <v>1049285468</v>
      </c>
      <c r="AA49" s="11">
        <v>-360199934</v>
      </c>
    </row>
    <row r="50" spans="1:27" x14ac:dyDescent="0.2">
      <c r="A50" s="8">
        <v>41364</v>
      </c>
      <c r="B50" s="7" t="s">
        <v>60</v>
      </c>
      <c r="C50" s="9">
        <v>2013</v>
      </c>
      <c r="D50" s="10">
        <v>1</v>
      </c>
      <c r="E50" s="7">
        <v>31</v>
      </c>
      <c r="F50" s="7">
        <v>3</v>
      </c>
      <c r="G50" s="7" t="s">
        <v>168</v>
      </c>
      <c r="H50" s="11">
        <v>1709458046</v>
      </c>
      <c r="I50" s="11">
        <v>5364028787</v>
      </c>
      <c r="J50" s="11">
        <v>2402649571</v>
      </c>
      <c r="K50" s="11">
        <v>5623028453</v>
      </c>
      <c r="L50" s="11">
        <v>2155395594</v>
      </c>
      <c r="M50" s="11">
        <v>70426153</v>
      </c>
      <c r="N50" s="11">
        <v>17324986605</v>
      </c>
      <c r="O50" s="11">
        <v>2248495127</v>
      </c>
      <c r="P50" s="11">
        <v>6643422778</v>
      </c>
      <c r="Q50" s="11">
        <v>1069189335</v>
      </c>
      <c r="R50" s="11">
        <v>4097875853</v>
      </c>
      <c r="S50" s="11">
        <v>2872593940</v>
      </c>
      <c r="T50" s="11">
        <v>393409572</v>
      </c>
      <c r="U50" s="11">
        <v>17324986605</v>
      </c>
      <c r="V50" s="11">
        <v>-539037080</v>
      </c>
      <c r="W50" s="11">
        <v>-1279393990</v>
      </c>
      <c r="X50" s="11">
        <v>1333460236</v>
      </c>
      <c r="Y50" s="11">
        <v>1525152600</v>
      </c>
      <c r="Z50" s="11">
        <v>-717198346</v>
      </c>
      <c r="AA50" s="11">
        <v>-322983419</v>
      </c>
    </row>
    <row r="51" spans="1:27" x14ac:dyDescent="0.2">
      <c r="A51" s="8">
        <v>41455</v>
      </c>
      <c r="B51" s="7" t="s">
        <v>61</v>
      </c>
      <c r="C51" s="9">
        <v>2013</v>
      </c>
      <c r="D51" s="10">
        <v>2</v>
      </c>
      <c r="E51" s="7">
        <v>30</v>
      </c>
      <c r="F51" s="7">
        <v>6</v>
      </c>
      <c r="G51" s="7" t="s">
        <v>168</v>
      </c>
      <c r="H51" s="11">
        <v>4430322259</v>
      </c>
      <c r="I51" s="11">
        <v>8398228531</v>
      </c>
      <c r="J51" s="11">
        <v>2082033697</v>
      </c>
      <c r="K51" s="11">
        <v>6408081675</v>
      </c>
      <c r="L51" s="11">
        <v>1548448623</v>
      </c>
      <c r="M51" s="11">
        <v>89113052</v>
      </c>
      <c r="N51" s="11">
        <v>22956227837</v>
      </c>
      <c r="O51" s="11">
        <v>5029374000</v>
      </c>
      <c r="P51" s="11">
        <v>8323107420</v>
      </c>
      <c r="Q51" s="11">
        <v>1080917843</v>
      </c>
      <c r="R51" s="11">
        <v>6192686096</v>
      </c>
      <c r="S51" s="11">
        <v>1580922353</v>
      </c>
      <c r="T51" s="11">
        <v>749220125</v>
      </c>
      <c r="U51" s="11">
        <v>22956227837</v>
      </c>
      <c r="V51" s="11">
        <v>-599051741</v>
      </c>
      <c r="W51" s="11">
        <v>75121111</v>
      </c>
      <c r="X51" s="11">
        <v>1001115855</v>
      </c>
      <c r="Y51" s="11">
        <v>215395579</v>
      </c>
      <c r="Z51" s="11">
        <v>-32473730</v>
      </c>
      <c r="AA51" s="11">
        <v>-660107073</v>
      </c>
    </row>
    <row r="52" spans="1:27" x14ac:dyDescent="0.2">
      <c r="A52" s="8">
        <v>41547</v>
      </c>
      <c r="B52" s="7" t="s">
        <v>62</v>
      </c>
      <c r="C52" s="9">
        <v>2013</v>
      </c>
      <c r="D52" s="10">
        <v>3</v>
      </c>
      <c r="E52" s="7">
        <v>30</v>
      </c>
      <c r="F52" s="7">
        <v>9</v>
      </c>
      <c r="G52" s="7" t="s">
        <v>168</v>
      </c>
      <c r="H52" s="11">
        <v>4701311495</v>
      </c>
      <c r="I52" s="11">
        <v>8297313961</v>
      </c>
      <c r="J52" s="11">
        <v>4451591652</v>
      </c>
      <c r="K52" s="11">
        <v>6944492209</v>
      </c>
      <c r="L52" s="11">
        <v>1698343361</v>
      </c>
      <c r="M52" s="11">
        <v>42774987</v>
      </c>
      <c r="N52" s="11">
        <v>26135827665</v>
      </c>
      <c r="O52" s="11">
        <v>2771222603</v>
      </c>
      <c r="P52" s="11">
        <v>12555260703</v>
      </c>
      <c r="Q52" s="11">
        <v>1212868066</v>
      </c>
      <c r="R52" s="11">
        <v>6699899039</v>
      </c>
      <c r="S52" s="11">
        <v>1685701174</v>
      </c>
      <c r="T52" s="11">
        <v>1210876080</v>
      </c>
      <c r="U52" s="11">
        <v>26135827665</v>
      </c>
      <c r="V52" s="11">
        <v>1930088892</v>
      </c>
      <c r="W52" s="11">
        <v>-4257946743</v>
      </c>
      <c r="X52" s="11">
        <v>3238723586</v>
      </c>
      <c r="Y52" s="11">
        <v>244593170</v>
      </c>
      <c r="Z52" s="11">
        <v>12642188</v>
      </c>
      <c r="AA52" s="11">
        <v>-1168101093</v>
      </c>
    </row>
    <row r="53" spans="1:27" x14ac:dyDescent="0.2">
      <c r="A53" s="8">
        <v>41639</v>
      </c>
      <c r="B53" s="7" t="s">
        <v>63</v>
      </c>
      <c r="C53" s="9">
        <v>2013</v>
      </c>
      <c r="D53" s="10">
        <v>4</v>
      </c>
      <c r="E53" s="7">
        <v>31</v>
      </c>
      <c r="F53" s="7">
        <v>12</v>
      </c>
      <c r="G53" s="7" t="s">
        <v>168</v>
      </c>
      <c r="H53" s="11">
        <v>6907661311</v>
      </c>
      <c r="I53" s="11">
        <v>16109435416</v>
      </c>
      <c r="J53" s="11">
        <v>4677823665</v>
      </c>
      <c r="K53" s="11">
        <v>10320360815</v>
      </c>
      <c r="L53" s="11">
        <v>1478819132</v>
      </c>
      <c r="M53" s="11">
        <v>468721726</v>
      </c>
      <c r="N53" s="11">
        <v>39962822065</v>
      </c>
      <c r="O53" s="11">
        <v>3423877780</v>
      </c>
      <c r="P53" s="11">
        <v>17586988841</v>
      </c>
      <c r="Q53" s="11">
        <v>7277600320</v>
      </c>
      <c r="R53" s="11">
        <v>8682261978</v>
      </c>
      <c r="S53" s="11">
        <v>2292203781</v>
      </c>
      <c r="T53" s="11">
        <v>699889364</v>
      </c>
      <c r="U53" s="11">
        <v>39962822065</v>
      </c>
      <c r="V53" s="11">
        <v>3483783531</v>
      </c>
      <c r="W53" s="11">
        <v>-1477553426</v>
      </c>
      <c r="X53" s="11">
        <v>-2599776655</v>
      </c>
      <c r="Y53" s="11">
        <v>1638098837</v>
      </c>
      <c r="Z53" s="11">
        <v>-813384649</v>
      </c>
      <c r="AA53" s="11">
        <v>-231167638</v>
      </c>
    </row>
    <row r="54" spans="1:27" x14ac:dyDescent="0.2">
      <c r="A54" s="8">
        <v>41729</v>
      </c>
      <c r="B54" s="7" t="s">
        <v>64</v>
      </c>
      <c r="C54" s="9">
        <v>2014</v>
      </c>
      <c r="D54" s="10">
        <v>1</v>
      </c>
      <c r="E54" s="7">
        <v>31</v>
      </c>
      <c r="F54" s="7">
        <v>3</v>
      </c>
      <c r="G54" s="7" t="s">
        <v>168</v>
      </c>
      <c r="H54" s="11">
        <v>4234039780</v>
      </c>
      <c r="I54" s="11">
        <v>9435661987</v>
      </c>
      <c r="J54" s="11">
        <v>1788687592</v>
      </c>
      <c r="K54" s="11">
        <v>7354354638</v>
      </c>
      <c r="L54" s="11">
        <v>2064962218</v>
      </c>
      <c r="M54" s="11">
        <v>73545949</v>
      </c>
      <c r="N54" s="11">
        <v>24951252164</v>
      </c>
      <c r="O54" s="11">
        <v>3381126900</v>
      </c>
      <c r="P54" s="11">
        <v>9155410427</v>
      </c>
      <c r="Q54" s="11">
        <v>2162815939</v>
      </c>
      <c r="R54" s="11">
        <v>6302469369</v>
      </c>
      <c r="S54" s="11">
        <v>2592834526</v>
      </c>
      <c r="T54" s="11">
        <v>1356595003</v>
      </c>
      <c r="U54" s="11">
        <v>24951252164</v>
      </c>
      <c r="V54" s="11">
        <v>852912880</v>
      </c>
      <c r="W54" s="11">
        <v>280251560</v>
      </c>
      <c r="X54" s="11">
        <v>-374128347</v>
      </c>
      <c r="Y54" s="11">
        <v>1051885269</v>
      </c>
      <c r="Z54" s="11">
        <v>-527872308</v>
      </c>
      <c r="AA54" s="11">
        <v>-1283049054</v>
      </c>
    </row>
    <row r="55" spans="1:27" x14ac:dyDescent="0.2">
      <c r="A55" s="8">
        <v>41820</v>
      </c>
      <c r="B55" s="7" t="s">
        <v>65</v>
      </c>
      <c r="C55" s="9">
        <v>2014</v>
      </c>
      <c r="D55" s="10">
        <v>2</v>
      </c>
      <c r="E55" s="7">
        <v>30</v>
      </c>
      <c r="F55" s="7">
        <v>6</v>
      </c>
      <c r="G55" s="7" t="s">
        <v>168</v>
      </c>
      <c r="H55" s="11">
        <v>4586473226</v>
      </c>
      <c r="I55" s="11">
        <v>8726117497</v>
      </c>
      <c r="J55" s="11">
        <v>4576366939</v>
      </c>
      <c r="K55" s="11">
        <v>8923730358</v>
      </c>
      <c r="L55" s="11">
        <v>1746277473</v>
      </c>
      <c r="M55" s="11">
        <v>130114549</v>
      </c>
      <c r="N55" s="11">
        <v>28689080041</v>
      </c>
      <c r="O55" s="11">
        <v>4042522636</v>
      </c>
      <c r="P55" s="11">
        <v>12518972847</v>
      </c>
      <c r="Q55" s="11">
        <v>1570695476</v>
      </c>
      <c r="R55" s="11">
        <v>8488814905</v>
      </c>
      <c r="S55" s="11">
        <v>1491227206</v>
      </c>
      <c r="T55" s="11">
        <v>576846971</v>
      </c>
      <c r="U55" s="11">
        <v>28689080041</v>
      </c>
      <c r="V55" s="11">
        <v>543950590</v>
      </c>
      <c r="W55" s="11">
        <v>-3792855350</v>
      </c>
      <c r="X55" s="11">
        <v>3005671463</v>
      </c>
      <c r="Y55" s="11">
        <v>434915452</v>
      </c>
      <c r="Z55" s="11">
        <v>255050267</v>
      </c>
      <c r="AA55" s="11">
        <v>-446732422</v>
      </c>
    </row>
    <row r="56" spans="1:27" x14ac:dyDescent="0.2">
      <c r="A56" s="8">
        <v>41912</v>
      </c>
      <c r="B56" s="7" t="s">
        <v>66</v>
      </c>
      <c r="C56" s="9">
        <v>2014</v>
      </c>
      <c r="D56" s="10">
        <v>3</v>
      </c>
      <c r="E56" s="7">
        <v>30</v>
      </c>
      <c r="F56" s="7">
        <v>9</v>
      </c>
      <c r="G56" s="7" t="s">
        <v>168</v>
      </c>
      <c r="H56" s="11">
        <v>4853915586</v>
      </c>
      <c r="I56" s="11">
        <v>10420136186</v>
      </c>
      <c r="J56" s="11">
        <v>3576553220</v>
      </c>
      <c r="K56" s="11">
        <v>11910993860</v>
      </c>
      <c r="L56" s="11">
        <v>2356461915</v>
      </c>
      <c r="M56" s="11">
        <v>111464962</v>
      </c>
      <c r="N56" s="11">
        <v>33229525729</v>
      </c>
      <c r="O56" s="11">
        <v>4572822283</v>
      </c>
      <c r="P56" s="11">
        <v>14743346888</v>
      </c>
      <c r="Q56" s="11">
        <v>1350198025</v>
      </c>
      <c r="R56" s="11">
        <v>9561344374</v>
      </c>
      <c r="S56" s="11">
        <v>2308016475</v>
      </c>
      <c r="T56" s="11">
        <v>693797684</v>
      </c>
      <c r="U56" s="11">
        <v>33229525729</v>
      </c>
      <c r="V56" s="11">
        <v>281093303</v>
      </c>
      <c r="W56" s="11">
        <v>-4323210702</v>
      </c>
      <c r="X56" s="11">
        <v>2226355196</v>
      </c>
      <c r="Y56" s="11">
        <v>2349649486</v>
      </c>
      <c r="Z56" s="11">
        <v>48445440</v>
      </c>
      <c r="AA56" s="11">
        <v>-582332722</v>
      </c>
    </row>
    <row r="57" spans="1:27" x14ac:dyDescent="0.2">
      <c r="A57" s="8">
        <v>42004</v>
      </c>
      <c r="B57" s="7" t="s">
        <v>67</v>
      </c>
      <c r="C57" s="9">
        <v>2014</v>
      </c>
      <c r="D57" s="10">
        <v>4</v>
      </c>
      <c r="E57" s="7">
        <v>31</v>
      </c>
      <c r="F57" s="7">
        <v>12</v>
      </c>
      <c r="G57" s="7" t="s">
        <v>168</v>
      </c>
      <c r="H57" s="11">
        <v>6419777395</v>
      </c>
      <c r="I57" s="11">
        <v>15088397410</v>
      </c>
      <c r="J57" s="11">
        <v>4887781526</v>
      </c>
      <c r="K57" s="11">
        <v>10952811955</v>
      </c>
      <c r="L57" s="11">
        <v>2439440155</v>
      </c>
      <c r="M57" s="11">
        <v>172191771</v>
      </c>
      <c r="N57" s="11">
        <v>39960400212</v>
      </c>
      <c r="O57" s="11">
        <v>2682324459</v>
      </c>
      <c r="P57" s="11">
        <v>17599177919</v>
      </c>
      <c r="Q57" s="11">
        <v>5261051167</v>
      </c>
      <c r="R57" s="11">
        <v>11071944754</v>
      </c>
      <c r="S57" s="11">
        <v>2443432366</v>
      </c>
      <c r="T57" s="11">
        <v>902469548</v>
      </c>
      <c r="U57" s="11">
        <v>39960400212</v>
      </c>
      <c r="V57" s="11">
        <v>3737452936</v>
      </c>
      <c r="W57" s="11">
        <v>-2510780508</v>
      </c>
      <c r="X57" s="11">
        <v>-373269640</v>
      </c>
      <c r="Y57" s="11">
        <v>-119132800</v>
      </c>
      <c r="Z57" s="11">
        <v>-3992211</v>
      </c>
      <c r="AA57" s="11">
        <v>-730277776</v>
      </c>
    </row>
    <row r="58" spans="1:27" x14ac:dyDescent="0.2">
      <c r="A58" s="8">
        <v>42094</v>
      </c>
      <c r="B58" s="7" t="s">
        <v>68</v>
      </c>
      <c r="C58" s="9">
        <v>2015</v>
      </c>
      <c r="D58" s="10">
        <v>1</v>
      </c>
      <c r="E58" s="7">
        <v>31</v>
      </c>
      <c r="F58" s="7">
        <v>3</v>
      </c>
      <c r="G58" s="7" t="s">
        <v>168</v>
      </c>
      <c r="H58" s="11">
        <v>7598533264</v>
      </c>
      <c r="I58" s="11">
        <v>13181809836</v>
      </c>
      <c r="J58" s="11">
        <v>6117398979</v>
      </c>
      <c r="K58" s="11">
        <v>8600537046</v>
      </c>
      <c r="L58" s="11">
        <v>1865653219</v>
      </c>
      <c r="M58" s="11">
        <v>177135101</v>
      </c>
      <c r="N58" s="11">
        <v>37541067446</v>
      </c>
      <c r="O58" s="11">
        <v>2662246548</v>
      </c>
      <c r="P58" s="11">
        <v>16890628097</v>
      </c>
      <c r="Q58" s="11">
        <v>5476155025</v>
      </c>
      <c r="R58" s="11">
        <v>9385768413</v>
      </c>
      <c r="S58" s="11">
        <v>2620729903</v>
      </c>
      <c r="T58" s="11">
        <v>505539460</v>
      </c>
      <c r="U58" s="11">
        <v>37541067446</v>
      </c>
      <c r="V58" s="11">
        <v>4936286717</v>
      </c>
      <c r="W58" s="11">
        <v>-3708818261</v>
      </c>
      <c r="X58" s="11">
        <v>641243955</v>
      </c>
      <c r="Y58" s="11">
        <v>-785231367</v>
      </c>
      <c r="Z58" s="11">
        <v>-755076684</v>
      </c>
      <c r="AA58" s="11">
        <v>-328404360</v>
      </c>
    </row>
    <row r="59" spans="1:27" x14ac:dyDescent="0.2">
      <c r="A59" s="8">
        <v>42185</v>
      </c>
      <c r="B59" s="7" t="s">
        <v>69</v>
      </c>
      <c r="C59" s="9">
        <v>2015</v>
      </c>
      <c r="D59" s="10">
        <v>2</v>
      </c>
      <c r="E59" s="7">
        <v>30</v>
      </c>
      <c r="F59" s="7">
        <v>6</v>
      </c>
      <c r="G59" s="7" t="s">
        <v>168</v>
      </c>
      <c r="H59" s="11">
        <v>5950274870</v>
      </c>
      <c r="I59" s="11">
        <v>15984918307</v>
      </c>
      <c r="J59" s="11">
        <v>2051234217</v>
      </c>
      <c r="K59" s="11">
        <v>10464976476</v>
      </c>
      <c r="L59" s="11">
        <v>1330371389</v>
      </c>
      <c r="M59" s="11">
        <v>97509879</v>
      </c>
      <c r="N59" s="11">
        <v>35879285138</v>
      </c>
      <c r="O59" s="11">
        <v>4553917819</v>
      </c>
      <c r="P59" s="11">
        <v>11440518332</v>
      </c>
      <c r="Q59" s="11">
        <v>4180552905</v>
      </c>
      <c r="R59" s="11">
        <v>12423324625</v>
      </c>
      <c r="S59" s="11">
        <v>2538087245</v>
      </c>
      <c r="T59" s="11">
        <v>742884213</v>
      </c>
      <c r="U59" s="11">
        <v>35879285138</v>
      </c>
      <c r="V59" s="11">
        <v>1396357052</v>
      </c>
      <c r="W59" s="11">
        <v>4544399975</v>
      </c>
      <c r="X59" s="11">
        <v>-2129318688</v>
      </c>
      <c r="Y59" s="11">
        <v>-1958348149</v>
      </c>
      <c r="Z59" s="11">
        <v>-1207715856</v>
      </c>
      <c r="AA59" s="11">
        <v>-645374334</v>
      </c>
    </row>
    <row r="60" spans="1:27" x14ac:dyDescent="0.2">
      <c r="A60" s="8">
        <v>42277</v>
      </c>
      <c r="B60" s="7" t="s">
        <v>70</v>
      </c>
      <c r="C60" s="9">
        <v>2015</v>
      </c>
      <c r="D60" s="10">
        <v>3</v>
      </c>
      <c r="E60" s="7">
        <v>30</v>
      </c>
      <c r="F60" s="7">
        <v>9</v>
      </c>
      <c r="G60" s="7" t="s">
        <v>168</v>
      </c>
      <c r="H60" s="11">
        <v>5572869050</v>
      </c>
      <c r="I60" s="11">
        <v>11406815377</v>
      </c>
      <c r="J60" s="11">
        <v>5182948965</v>
      </c>
      <c r="K60" s="11">
        <v>11123521634</v>
      </c>
      <c r="L60" s="11">
        <v>1874670870</v>
      </c>
      <c r="M60" s="11">
        <v>260224366</v>
      </c>
      <c r="N60" s="11">
        <v>35421050263</v>
      </c>
      <c r="O60" s="11">
        <v>1495448476</v>
      </c>
      <c r="P60" s="11">
        <v>18159043649</v>
      </c>
      <c r="Q60" s="11">
        <v>3487081149</v>
      </c>
      <c r="R60" s="11">
        <v>9309623486</v>
      </c>
      <c r="S60" s="11">
        <v>2132772542</v>
      </c>
      <c r="T60" s="11">
        <v>837080961</v>
      </c>
      <c r="U60" s="11">
        <v>35421050263</v>
      </c>
      <c r="V60" s="11">
        <v>4077420574</v>
      </c>
      <c r="W60" s="11">
        <v>-6752228271</v>
      </c>
      <c r="X60" s="11">
        <v>1695867816</v>
      </c>
      <c r="Y60" s="11">
        <v>1813898148</v>
      </c>
      <c r="Z60" s="11">
        <v>-258101672</v>
      </c>
      <c r="AA60" s="11">
        <v>-576856595</v>
      </c>
    </row>
    <row r="61" spans="1:27" x14ac:dyDescent="0.2">
      <c r="A61" s="8">
        <v>42369</v>
      </c>
      <c r="B61" s="7" t="s">
        <v>71</v>
      </c>
      <c r="C61" s="9">
        <v>2015</v>
      </c>
      <c r="D61" s="10">
        <v>4</v>
      </c>
      <c r="E61" s="7">
        <v>31</v>
      </c>
      <c r="F61" s="7">
        <v>12</v>
      </c>
      <c r="G61" s="7" t="s">
        <v>168</v>
      </c>
      <c r="H61" s="11">
        <v>11310751925</v>
      </c>
      <c r="I61" s="11">
        <v>15369533008</v>
      </c>
      <c r="J61" s="11">
        <v>2064534958</v>
      </c>
      <c r="K61" s="11">
        <v>11340762229</v>
      </c>
      <c r="L61" s="11">
        <v>2179077328</v>
      </c>
      <c r="M61" s="11">
        <v>293911979</v>
      </c>
      <c r="N61" s="11">
        <v>42558571427</v>
      </c>
      <c r="O61" s="11">
        <v>6014616426</v>
      </c>
      <c r="P61" s="11">
        <v>16141738536</v>
      </c>
      <c r="Q61" s="11">
        <v>4092779227</v>
      </c>
      <c r="R61" s="11">
        <v>10568724413</v>
      </c>
      <c r="S61" s="11">
        <v>4443765720</v>
      </c>
      <c r="T61" s="11">
        <v>1296947106</v>
      </c>
      <c r="U61" s="11">
        <v>42558571427</v>
      </c>
      <c r="V61" s="11">
        <v>5296135499</v>
      </c>
      <c r="W61" s="11">
        <v>-772205528</v>
      </c>
      <c r="X61" s="11">
        <v>-2028244269</v>
      </c>
      <c r="Y61" s="11">
        <v>772037816</v>
      </c>
      <c r="Z61" s="11">
        <v>-2264688392</v>
      </c>
      <c r="AA61" s="11">
        <v>-1003035126</v>
      </c>
    </row>
    <row r="62" spans="1:27" x14ac:dyDescent="0.2">
      <c r="A62" s="8">
        <v>42460</v>
      </c>
      <c r="B62" s="7" t="s">
        <v>72</v>
      </c>
      <c r="C62" s="9">
        <v>2016</v>
      </c>
      <c r="D62" s="10">
        <v>1</v>
      </c>
      <c r="E62" s="7">
        <v>31</v>
      </c>
      <c r="F62" s="7">
        <v>3</v>
      </c>
      <c r="G62" s="7" t="s">
        <v>168</v>
      </c>
      <c r="H62" s="11">
        <v>5297646549</v>
      </c>
      <c r="I62" s="11">
        <v>13824946935</v>
      </c>
      <c r="J62" s="11">
        <v>941153992</v>
      </c>
      <c r="K62" s="11">
        <v>9379600535</v>
      </c>
      <c r="L62" s="11">
        <v>2124892229</v>
      </c>
      <c r="M62" s="11">
        <v>100922867</v>
      </c>
      <c r="N62" s="11">
        <v>31669163107</v>
      </c>
      <c r="O62" s="11">
        <v>3420353945</v>
      </c>
      <c r="P62" s="11">
        <v>10267041590</v>
      </c>
      <c r="Q62" s="11">
        <v>6214024303</v>
      </c>
      <c r="R62" s="11">
        <v>9422743506</v>
      </c>
      <c r="S62" s="11">
        <v>1771172303</v>
      </c>
      <c r="T62" s="11">
        <v>573827460</v>
      </c>
      <c r="U62" s="11">
        <v>31669163107</v>
      </c>
      <c r="V62" s="11">
        <v>1877292604</v>
      </c>
      <c r="W62" s="11">
        <v>3557905345</v>
      </c>
      <c r="X62" s="11">
        <v>-5272870311</v>
      </c>
      <c r="Y62" s="11">
        <v>-43142971</v>
      </c>
      <c r="Z62" s="11">
        <v>353719926</v>
      </c>
      <c r="AA62" s="11">
        <v>-472904593</v>
      </c>
    </row>
    <row r="63" spans="1:27" x14ac:dyDescent="0.2">
      <c r="A63" s="8">
        <v>42551</v>
      </c>
      <c r="B63" s="7" t="s">
        <v>73</v>
      </c>
      <c r="C63" s="9">
        <v>2016</v>
      </c>
      <c r="D63" s="10">
        <v>2</v>
      </c>
      <c r="E63" s="7">
        <v>30</v>
      </c>
      <c r="F63" s="7">
        <v>6</v>
      </c>
      <c r="G63" s="7" t="s">
        <v>168</v>
      </c>
      <c r="H63" s="11">
        <v>9682857492</v>
      </c>
      <c r="I63" s="11">
        <v>10274831211</v>
      </c>
      <c r="J63" s="11">
        <v>3117932067</v>
      </c>
      <c r="K63" s="11">
        <v>9165030834</v>
      </c>
      <c r="L63" s="11">
        <v>1685512088</v>
      </c>
      <c r="M63" s="11">
        <v>198753901</v>
      </c>
      <c r="N63" s="11">
        <v>34124917592</v>
      </c>
      <c r="O63" s="11">
        <v>4661324610</v>
      </c>
      <c r="P63" s="11">
        <v>11303291900</v>
      </c>
      <c r="Q63" s="11">
        <v>4597012989</v>
      </c>
      <c r="R63" s="11">
        <v>10842458245</v>
      </c>
      <c r="S63" s="11">
        <v>2154416406</v>
      </c>
      <c r="T63" s="11">
        <v>566413442</v>
      </c>
      <c r="U63" s="11">
        <v>34124917592</v>
      </c>
      <c r="V63" s="11">
        <v>5021532881</v>
      </c>
      <c r="W63" s="11">
        <v>-1028460690</v>
      </c>
      <c r="X63" s="11">
        <v>-1479080922</v>
      </c>
      <c r="Y63" s="11">
        <v>-1677427411</v>
      </c>
      <c r="Z63" s="11">
        <v>-468904318</v>
      </c>
      <c r="AA63" s="11">
        <v>-367659541</v>
      </c>
    </row>
    <row r="64" spans="1:27" x14ac:dyDescent="0.2">
      <c r="A64" s="8">
        <v>42643</v>
      </c>
      <c r="B64" s="7" t="s">
        <v>74</v>
      </c>
      <c r="C64" s="9">
        <v>2016</v>
      </c>
      <c r="D64" s="10">
        <v>3</v>
      </c>
      <c r="E64" s="7">
        <v>30</v>
      </c>
      <c r="F64" s="7">
        <v>9</v>
      </c>
      <c r="G64" s="7" t="s">
        <v>168</v>
      </c>
      <c r="H64" s="11">
        <v>9489825437</v>
      </c>
      <c r="I64" s="11">
        <v>10968352295</v>
      </c>
      <c r="J64" s="11">
        <v>1666204834</v>
      </c>
      <c r="K64" s="11">
        <v>11363125054</v>
      </c>
      <c r="L64" s="11">
        <v>2052116534</v>
      </c>
      <c r="M64" s="11">
        <v>256810729</v>
      </c>
      <c r="N64" s="11">
        <v>35796434883</v>
      </c>
      <c r="O64" s="11">
        <v>4712829518</v>
      </c>
      <c r="P64" s="11">
        <v>15125677056</v>
      </c>
      <c r="Q64" s="11">
        <v>4857473529</v>
      </c>
      <c r="R64" s="11">
        <v>7846865869</v>
      </c>
      <c r="S64" s="11">
        <v>2709003886</v>
      </c>
      <c r="T64" s="11">
        <v>544585025</v>
      </c>
      <c r="U64" s="11">
        <v>35796434883</v>
      </c>
      <c r="V64" s="11">
        <v>4776995919</v>
      </c>
      <c r="W64" s="11">
        <v>-4157324761</v>
      </c>
      <c r="X64" s="11">
        <v>-3191268695</v>
      </c>
      <c r="Y64" s="11">
        <v>3516259185</v>
      </c>
      <c r="Z64" s="11">
        <v>-656887352</v>
      </c>
      <c r="AA64" s="11">
        <v>-287774296</v>
      </c>
    </row>
    <row r="65" spans="1:27" x14ac:dyDescent="0.2">
      <c r="A65" s="8">
        <v>42735</v>
      </c>
      <c r="B65" s="7" t="s">
        <v>75</v>
      </c>
      <c r="C65" s="9">
        <v>2016</v>
      </c>
      <c r="D65" s="10">
        <v>4</v>
      </c>
      <c r="E65" s="7">
        <v>31</v>
      </c>
      <c r="F65" s="7">
        <v>12</v>
      </c>
      <c r="G65" s="7" t="s">
        <v>168</v>
      </c>
      <c r="H65" s="11">
        <v>7396712165</v>
      </c>
      <c r="I65" s="11">
        <v>11244293247</v>
      </c>
      <c r="J65" s="11">
        <v>6921362646</v>
      </c>
      <c r="K65" s="11">
        <v>13220229919</v>
      </c>
      <c r="L65" s="11">
        <v>2601139616</v>
      </c>
      <c r="M65" s="11">
        <v>463751601</v>
      </c>
      <c r="N65" s="11">
        <v>41847489194</v>
      </c>
      <c r="O65" s="11">
        <v>4906740618</v>
      </c>
      <c r="P65" s="11">
        <v>17472072053</v>
      </c>
      <c r="Q65" s="11">
        <v>5655092697</v>
      </c>
      <c r="R65" s="11">
        <v>10322590262</v>
      </c>
      <c r="S65" s="11">
        <v>2800348725</v>
      </c>
      <c r="T65" s="11">
        <v>690644839</v>
      </c>
      <c r="U65" s="11">
        <v>41847489194</v>
      </c>
      <c r="V65" s="11">
        <v>2489971547</v>
      </c>
      <c r="W65" s="11">
        <v>-6227778806</v>
      </c>
      <c r="X65" s="11">
        <v>1266269949</v>
      </c>
      <c r="Y65" s="11">
        <v>2897639657</v>
      </c>
      <c r="Z65" s="11">
        <v>-199209109</v>
      </c>
      <c r="AA65" s="11">
        <v>-226893238</v>
      </c>
    </row>
    <row r="66" spans="1:27" x14ac:dyDescent="0.2">
      <c r="A66" s="8">
        <v>42825</v>
      </c>
      <c r="B66" s="7" t="s">
        <v>76</v>
      </c>
      <c r="C66" s="9">
        <v>2017</v>
      </c>
      <c r="D66" s="10">
        <v>1</v>
      </c>
      <c r="E66" s="7">
        <v>31</v>
      </c>
      <c r="F66" s="7">
        <v>3</v>
      </c>
      <c r="G66" s="7" t="s">
        <v>168</v>
      </c>
      <c r="H66" s="11">
        <v>6527711965</v>
      </c>
      <c r="I66" s="11">
        <v>8979721684</v>
      </c>
      <c r="J66" s="11">
        <v>1530893371</v>
      </c>
      <c r="K66" s="11">
        <v>11418757695</v>
      </c>
      <c r="L66" s="11">
        <v>2913471161</v>
      </c>
      <c r="M66" s="11">
        <v>261047172</v>
      </c>
      <c r="N66" s="11">
        <v>31631603046</v>
      </c>
      <c r="O66" s="11">
        <v>1925458711</v>
      </c>
      <c r="P66" s="11">
        <v>13032503212</v>
      </c>
      <c r="Q66" s="11">
        <v>3121473926</v>
      </c>
      <c r="R66" s="11">
        <v>10354369037</v>
      </c>
      <c r="S66" s="11">
        <v>2601819762</v>
      </c>
      <c r="T66" s="11">
        <v>595978399</v>
      </c>
      <c r="U66" s="11">
        <v>31631603046</v>
      </c>
      <c r="V66" s="11">
        <v>4602253254</v>
      </c>
      <c r="W66" s="11">
        <v>-4052781527</v>
      </c>
      <c r="X66" s="11">
        <v>-1590580556</v>
      </c>
      <c r="Y66" s="11">
        <v>1064388658</v>
      </c>
      <c r="Z66" s="11">
        <v>311651398</v>
      </c>
      <c r="AA66" s="11">
        <v>-334931227</v>
      </c>
    </row>
    <row r="67" spans="1:27" x14ac:dyDescent="0.2">
      <c r="A67" s="8">
        <v>42916</v>
      </c>
      <c r="B67" s="7" t="s">
        <v>77</v>
      </c>
      <c r="C67" s="9">
        <v>2017</v>
      </c>
      <c r="D67" s="10">
        <v>2</v>
      </c>
      <c r="E67" s="7">
        <v>30</v>
      </c>
      <c r="F67" s="7">
        <v>6</v>
      </c>
      <c r="G67" s="7" t="s">
        <v>168</v>
      </c>
      <c r="H67" s="11">
        <v>7112302509</v>
      </c>
      <c r="I67" s="11">
        <v>8507981238</v>
      </c>
      <c r="J67" s="11">
        <v>5932774705</v>
      </c>
      <c r="K67" s="11">
        <v>10697355679</v>
      </c>
      <c r="L67" s="11">
        <v>1830586950</v>
      </c>
      <c r="M67" s="11">
        <v>341811658</v>
      </c>
      <c r="N67" s="11">
        <v>34422812740</v>
      </c>
      <c r="O67" s="11">
        <v>3063675140</v>
      </c>
      <c r="P67" s="11">
        <v>13882161194</v>
      </c>
      <c r="Q67" s="11">
        <v>3763953921</v>
      </c>
      <c r="R67" s="11">
        <v>10198689767</v>
      </c>
      <c r="S67" s="11">
        <v>3091983818</v>
      </c>
      <c r="T67" s="11">
        <v>422348899</v>
      </c>
      <c r="U67" s="11">
        <v>34422812740</v>
      </c>
      <c r="V67" s="11">
        <v>4048627369</v>
      </c>
      <c r="W67" s="11">
        <v>-5374179957</v>
      </c>
      <c r="X67" s="11">
        <v>2168820785</v>
      </c>
      <c r="Y67" s="11">
        <v>498665911</v>
      </c>
      <c r="Z67" s="11">
        <v>-1261396868</v>
      </c>
      <c r="AA67" s="11">
        <v>-80537241</v>
      </c>
    </row>
    <row r="68" spans="1:27" x14ac:dyDescent="0.2">
      <c r="A68" s="8">
        <v>43008</v>
      </c>
      <c r="B68" s="7" t="s">
        <v>78</v>
      </c>
      <c r="C68" s="9">
        <v>2017</v>
      </c>
      <c r="D68" s="10">
        <v>3</v>
      </c>
      <c r="E68" s="7">
        <v>30</v>
      </c>
      <c r="F68" s="7">
        <v>9</v>
      </c>
      <c r="G68" s="7" t="s">
        <v>168</v>
      </c>
      <c r="H68" s="11">
        <v>5524336137</v>
      </c>
      <c r="I68" s="11">
        <v>9934596011</v>
      </c>
      <c r="J68" s="11">
        <v>1080344313</v>
      </c>
      <c r="K68" s="11">
        <v>10459490760</v>
      </c>
      <c r="L68" s="11">
        <v>2260404732</v>
      </c>
      <c r="M68" s="11">
        <v>513963376</v>
      </c>
      <c r="N68" s="11">
        <v>29773135329</v>
      </c>
      <c r="O68" s="11">
        <v>859928216</v>
      </c>
      <c r="P68" s="11">
        <v>14242545076</v>
      </c>
      <c r="Q68" s="11">
        <v>4137449569</v>
      </c>
      <c r="R68" s="11">
        <v>8393308238</v>
      </c>
      <c r="S68" s="11">
        <v>1875192731</v>
      </c>
      <c r="T68" s="11">
        <v>264711499</v>
      </c>
      <c r="U68" s="11">
        <v>29773135329</v>
      </c>
      <c r="V68" s="11">
        <v>4664407920</v>
      </c>
      <c r="W68" s="11">
        <v>-4307949064</v>
      </c>
      <c r="X68" s="11">
        <v>-3057105256</v>
      </c>
      <c r="Y68" s="11">
        <v>2066182521</v>
      </c>
      <c r="Z68" s="11">
        <v>385212002</v>
      </c>
      <c r="AA68" s="11">
        <v>249251878</v>
      </c>
    </row>
    <row r="69" spans="1:27" x14ac:dyDescent="0.2">
      <c r="A69" s="8">
        <v>43100</v>
      </c>
      <c r="B69" s="7" t="s">
        <v>79</v>
      </c>
      <c r="C69" s="9">
        <v>2017</v>
      </c>
      <c r="D69" s="10">
        <v>4</v>
      </c>
      <c r="E69" s="7">
        <v>31</v>
      </c>
      <c r="F69" s="7">
        <v>12</v>
      </c>
      <c r="G69" s="7" t="s">
        <v>168</v>
      </c>
      <c r="H69" s="11">
        <v>5859539840</v>
      </c>
      <c r="I69" s="11">
        <v>11325391725</v>
      </c>
      <c r="J69" s="11">
        <v>4580075232</v>
      </c>
      <c r="K69" s="11">
        <v>12959428896</v>
      </c>
      <c r="L69" s="11">
        <v>1849462542</v>
      </c>
      <c r="M69" s="11">
        <v>511528207</v>
      </c>
      <c r="N69" s="11">
        <v>37085426442</v>
      </c>
      <c r="O69" s="11">
        <v>3380499766</v>
      </c>
      <c r="P69" s="11">
        <v>12930374362</v>
      </c>
      <c r="Q69" s="11">
        <v>6269346768</v>
      </c>
      <c r="R69" s="11">
        <v>11238731802</v>
      </c>
      <c r="S69" s="11">
        <v>2768203225</v>
      </c>
      <c r="T69" s="11">
        <v>498270519</v>
      </c>
      <c r="U69" s="11">
        <v>37085426442</v>
      </c>
      <c r="V69" s="11">
        <v>2479040074</v>
      </c>
      <c r="W69" s="11">
        <v>-1604982638</v>
      </c>
      <c r="X69" s="11">
        <v>-1689271535</v>
      </c>
      <c r="Y69" s="11">
        <v>1720697094</v>
      </c>
      <c r="Z69" s="11">
        <v>-918740682</v>
      </c>
      <c r="AA69" s="11">
        <v>13257688</v>
      </c>
    </row>
    <row r="70" spans="1:27" x14ac:dyDescent="0.2">
      <c r="A70" s="8">
        <v>43190</v>
      </c>
      <c r="B70" s="7" t="s">
        <v>80</v>
      </c>
      <c r="C70" s="9">
        <v>2018</v>
      </c>
      <c r="D70" s="10">
        <v>1</v>
      </c>
      <c r="E70" s="7">
        <v>31</v>
      </c>
      <c r="F70" s="7">
        <v>3</v>
      </c>
      <c r="G70" s="7" t="s">
        <v>168</v>
      </c>
      <c r="H70" s="11">
        <v>4607305880</v>
      </c>
      <c r="I70" s="11">
        <v>10340439353</v>
      </c>
      <c r="J70" s="11">
        <v>1126217473</v>
      </c>
      <c r="K70" s="11">
        <v>8966235980</v>
      </c>
      <c r="L70" s="11">
        <v>4186677236</v>
      </c>
      <c r="M70" s="11">
        <v>134641591</v>
      </c>
      <c r="N70" s="11">
        <v>29361517514</v>
      </c>
      <c r="O70" s="11">
        <v>5474939742</v>
      </c>
      <c r="P70" s="11">
        <v>9488425785</v>
      </c>
      <c r="Q70" s="11">
        <v>3298488206</v>
      </c>
      <c r="R70" s="11">
        <v>9228440899</v>
      </c>
      <c r="S70" s="11">
        <v>1405166133</v>
      </c>
      <c r="T70" s="11">
        <v>466056750</v>
      </c>
      <c r="U70" s="11">
        <v>29361517514</v>
      </c>
      <c r="V70" s="11">
        <v>-867633862</v>
      </c>
      <c r="W70" s="11">
        <v>852013569</v>
      </c>
      <c r="X70" s="11">
        <v>-2172270733</v>
      </c>
      <c r="Y70" s="11">
        <v>-262204919</v>
      </c>
      <c r="Z70" s="11">
        <v>2781511103</v>
      </c>
      <c r="AA70" s="11">
        <v>-331415159</v>
      </c>
    </row>
    <row r="71" spans="1:27" x14ac:dyDescent="0.2">
      <c r="A71" s="8">
        <v>43281</v>
      </c>
      <c r="B71" s="7" t="s">
        <v>81</v>
      </c>
      <c r="C71" s="9">
        <v>2018</v>
      </c>
      <c r="D71" s="10">
        <v>2</v>
      </c>
      <c r="E71" s="7">
        <v>30</v>
      </c>
      <c r="F71" s="7">
        <v>6</v>
      </c>
      <c r="G71" s="7" t="s">
        <v>168</v>
      </c>
      <c r="H71" s="11">
        <v>3398331959</v>
      </c>
      <c r="I71" s="11">
        <v>11814890229</v>
      </c>
      <c r="J71" s="11">
        <v>1628559479</v>
      </c>
      <c r="K71" s="11">
        <v>10864763840</v>
      </c>
      <c r="L71" s="11">
        <v>1162063253</v>
      </c>
      <c r="M71" s="11">
        <v>260567683</v>
      </c>
      <c r="N71" s="11">
        <v>29129176443</v>
      </c>
      <c r="O71" s="11">
        <v>3601060204</v>
      </c>
      <c r="P71" s="11">
        <v>9631905854</v>
      </c>
      <c r="Q71" s="11">
        <v>2773265075</v>
      </c>
      <c r="R71" s="11">
        <v>9808676147</v>
      </c>
      <c r="S71" s="11">
        <v>3100881339</v>
      </c>
      <c r="T71" s="11">
        <v>213387824</v>
      </c>
      <c r="U71" s="11">
        <v>29129176443</v>
      </c>
      <c r="V71" s="11">
        <v>-202728246</v>
      </c>
      <c r="W71" s="11">
        <v>2182984375</v>
      </c>
      <c r="X71" s="11">
        <v>-1144705596</v>
      </c>
      <c r="Y71" s="11">
        <v>1056087693</v>
      </c>
      <c r="Z71" s="11">
        <v>-1938818086</v>
      </c>
      <c r="AA71" s="11">
        <v>47179859</v>
      </c>
    </row>
    <row r="72" spans="1:27" x14ac:dyDescent="0.2">
      <c r="A72" s="8">
        <v>43373</v>
      </c>
      <c r="B72" s="7" t="s">
        <v>82</v>
      </c>
      <c r="C72" s="9">
        <v>2018</v>
      </c>
      <c r="D72" s="10">
        <v>3</v>
      </c>
      <c r="E72" s="7">
        <v>30</v>
      </c>
      <c r="F72" s="7">
        <v>9</v>
      </c>
      <c r="G72" s="7" t="s">
        <v>168</v>
      </c>
      <c r="H72" s="11">
        <v>7160161645</v>
      </c>
      <c r="I72" s="11">
        <v>10269519603</v>
      </c>
      <c r="J72" s="11">
        <v>1376933737</v>
      </c>
      <c r="K72" s="11">
        <v>13636552781</v>
      </c>
      <c r="L72" s="11">
        <v>2095892064</v>
      </c>
      <c r="M72" s="11">
        <v>209672299</v>
      </c>
      <c r="N72" s="11">
        <v>34748732130</v>
      </c>
      <c r="O72" s="11">
        <v>3555663502</v>
      </c>
      <c r="P72" s="11">
        <v>12359243516</v>
      </c>
      <c r="Q72" s="11">
        <v>3356098480</v>
      </c>
      <c r="R72" s="11">
        <v>12494889395</v>
      </c>
      <c r="S72" s="11">
        <v>2558020291</v>
      </c>
      <c r="T72" s="11">
        <v>424816945</v>
      </c>
      <c r="U72" s="11">
        <v>34748732130</v>
      </c>
      <c r="V72" s="11">
        <v>3604498143</v>
      </c>
      <c r="W72" s="11">
        <v>-2089723913</v>
      </c>
      <c r="X72" s="11">
        <v>-1979164743</v>
      </c>
      <c r="Y72" s="11">
        <v>1141663386</v>
      </c>
      <c r="Z72" s="11">
        <v>-462128227</v>
      </c>
      <c r="AA72" s="11">
        <v>-215144646</v>
      </c>
    </row>
    <row r="73" spans="1:27" x14ac:dyDescent="0.2">
      <c r="A73" s="8">
        <v>43465</v>
      </c>
      <c r="B73" s="7" t="s">
        <v>83</v>
      </c>
      <c r="C73" s="9">
        <v>2018</v>
      </c>
      <c r="D73" s="10">
        <v>4</v>
      </c>
      <c r="E73" s="7">
        <v>31</v>
      </c>
      <c r="F73" s="7">
        <v>12</v>
      </c>
      <c r="G73" s="7" t="s">
        <v>168</v>
      </c>
      <c r="H73" s="11">
        <v>9138230985</v>
      </c>
      <c r="I73" s="11">
        <v>11035057604</v>
      </c>
      <c r="J73" s="11">
        <v>5210386042</v>
      </c>
      <c r="K73" s="11">
        <v>12559951328</v>
      </c>
      <c r="L73" s="11">
        <v>2871326611</v>
      </c>
      <c r="M73" s="11">
        <v>506023023</v>
      </c>
      <c r="N73" s="11">
        <v>41320975593</v>
      </c>
      <c r="O73" s="11">
        <v>6675416416</v>
      </c>
      <c r="P73" s="11">
        <v>11995524263</v>
      </c>
      <c r="Q73" s="11">
        <v>10859957222</v>
      </c>
      <c r="R73" s="11">
        <v>9367364262</v>
      </c>
      <c r="S73" s="11">
        <v>1900965173</v>
      </c>
      <c r="T73" s="11">
        <v>521748255</v>
      </c>
      <c r="U73" s="11">
        <v>41320975593</v>
      </c>
      <c r="V73" s="11">
        <v>2462814569</v>
      </c>
      <c r="W73" s="11">
        <v>-960466660</v>
      </c>
      <c r="X73" s="11">
        <v>-5649571181</v>
      </c>
      <c r="Y73" s="11">
        <v>3192587066</v>
      </c>
      <c r="Z73" s="11">
        <v>970361438</v>
      </c>
      <c r="AA73" s="11">
        <v>-15725233</v>
      </c>
    </row>
    <row r="74" spans="1:27" x14ac:dyDescent="0.2">
      <c r="A74" s="8">
        <f>DATE(C74,F74,E74)</f>
        <v>36981</v>
      </c>
      <c r="B74" s="7" t="s">
        <v>11</v>
      </c>
      <c r="C74" s="9">
        <v>2001</v>
      </c>
      <c r="D74" s="10">
        <f>VALUE(RIGHT(B74,1))</f>
        <v>1</v>
      </c>
      <c r="E74" s="7">
        <f>IF($D74=1,31,IF($D74=2,30,IF($D74=3,30,31)))</f>
        <v>31</v>
      </c>
      <c r="F74" s="7">
        <f>IF($D74=1,3,IF($D74=2,6,IF($D74=3,9,12)))</f>
        <v>3</v>
      </c>
      <c r="G74" s="7" t="s">
        <v>167</v>
      </c>
      <c r="H74" s="11">
        <v>121250000</v>
      </c>
      <c r="I74" s="11">
        <v>1195297862</v>
      </c>
      <c r="J74" s="11">
        <v>696276854</v>
      </c>
      <c r="K74" s="11">
        <v>1521203956</v>
      </c>
      <c r="L74" s="11">
        <v>299992118</v>
      </c>
      <c r="M74" s="11">
        <v>176358917</v>
      </c>
      <c r="N74" s="11">
        <v>4010379707</v>
      </c>
      <c r="O74" s="11">
        <v>64300000</v>
      </c>
      <c r="P74" s="11">
        <v>488110000</v>
      </c>
      <c r="Q74" s="11">
        <v>661362309</v>
      </c>
      <c r="R74" s="11">
        <v>1888080377</v>
      </c>
      <c r="S74" s="11">
        <v>357495033</v>
      </c>
      <c r="T74" s="11">
        <v>551031988</v>
      </c>
      <c r="U74" s="11">
        <v>4010379707</v>
      </c>
      <c r="V74" s="11">
        <v>56950000</v>
      </c>
      <c r="W74" s="11">
        <v>707187862</v>
      </c>
      <c r="X74" s="11">
        <v>34914545</v>
      </c>
      <c r="Y74" s="11">
        <v>-366876421</v>
      </c>
      <c r="Z74" s="11">
        <v>-57502915</v>
      </c>
      <c r="AA74" s="11">
        <v>-374673071</v>
      </c>
    </row>
    <row r="75" spans="1:27" x14ac:dyDescent="0.2">
      <c r="A75" s="8">
        <f>DATE(C75,F75,E75)</f>
        <v>37072</v>
      </c>
      <c r="B75" s="7" t="s">
        <v>13</v>
      </c>
      <c r="C75" s="9">
        <v>2001</v>
      </c>
      <c r="D75" s="10">
        <f t="shared" ref="D75:D138" si="0">VALUE(RIGHT(B75,1))</f>
        <v>2</v>
      </c>
      <c r="E75" s="7">
        <f t="shared" ref="E75:E138" si="1">IF($D75=1,31,IF($D75=2,30,IF($D75=3,30,31)))</f>
        <v>30</v>
      </c>
      <c r="F75" s="7">
        <f t="shared" ref="F75:F138" si="2">IF($D75=1,3,IF($D75=2,6,IF($D75=3,9,12)))</f>
        <v>6</v>
      </c>
      <c r="G75" s="7" t="s">
        <v>167</v>
      </c>
      <c r="H75" s="11">
        <v>30000000</v>
      </c>
      <c r="I75" s="11">
        <v>233259000</v>
      </c>
      <c r="J75" s="11">
        <v>265555814</v>
      </c>
      <c r="K75" s="11">
        <v>1372432482</v>
      </c>
      <c r="L75" s="11">
        <v>145474000</v>
      </c>
      <c r="M75" s="11">
        <v>202460379</v>
      </c>
      <c r="N75" s="11">
        <v>2249181675</v>
      </c>
      <c r="O75" s="11">
        <v>273125000</v>
      </c>
      <c r="P75" s="11">
        <v>326867200</v>
      </c>
      <c r="Q75" s="11">
        <v>224918905</v>
      </c>
      <c r="R75" s="11">
        <v>975121672</v>
      </c>
      <c r="S75" s="11">
        <v>79254292</v>
      </c>
      <c r="T75" s="11">
        <v>369894605</v>
      </c>
      <c r="U75" s="11">
        <v>2249181675</v>
      </c>
      <c r="V75" s="11">
        <v>-243125000</v>
      </c>
      <c r="W75" s="11">
        <v>-93608200</v>
      </c>
      <c r="X75" s="11">
        <v>40636909</v>
      </c>
      <c r="Y75" s="11">
        <v>397310810</v>
      </c>
      <c r="Z75" s="11">
        <v>66219708</v>
      </c>
      <c r="AA75" s="11">
        <v>-167434226</v>
      </c>
    </row>
    <row r="76" spans="1:27" x14ac:dyDescent="0.2">
      <c r="A76" s="8">
        <f>DATE(C76,F76,E76)</f>
        <v>37164</v>
      </c>
      <c r="B76" s="7" t="s">
        <v>14</v>
      </c>
      <c r="C76" s="9">
        <v>2001</v>
      </c>
      <c r="D76" s="10">
        <f t="shared" si="0"/>
        <v>3</v>
      </c>
      <c r="E76" s="7">
        <f t="shared" si="1"/>
        <v>30</v>
      </c>
      <c r="F76" s="7">
        <f t="shared" si="2"/>
        <v>9</v>
      </c>
      <c r="G76" s="7" t="s">
        <v>167</v>
      </c>
      <c r="H76" s="11">
        <v>69780000</v>
      </c>
      <c r="I76" s="11">
        <v>1080337712</v>
      </c>
      <c r="J76" s="11">
        <v>1293124609</v>
      </c>
      <c r="K76" s="11">
        <v>1588890708</v>
      </c>
      <c r="L76" s="11">
        <v>113026750</v>
      </c>
      <c r="M76" s="11">
        <v>70740000</v>
      </c>
      <c r="N76" s="11">
        <v>4215899779</v>
      </c>
      <c r="O76" s="11">
        <v>681969563</v>
      </c>
      <c r="P76" s="11">
        <v>849522872</v>
      </c>
      <c r="Q76" s="11">
        <v>1318161451</v>
      </c>
      <c r="R76" s="11">
        <v>948131227</v>
      </c>
      <c r="S76" s="11">
        <v>41050000</v>
      </c>
      <c r="T76" s="11">
        <v>377064666</v>
      </c>
      <c r="U76" s="11">
        <v>4215899779</v>
      </c>
      <c r="V76" s="11">
        <v>-612189563</v>
      </c>
      <c r="W76" s="11">
        <v>230814840</v>
      </c>
      <c r="X76" s="11">
        <v>-25036842</v>
      </c>
      <c r="Y76" s="11">
        <v>640759481</v>
      </c>
      <c r="Z76" s="11">
        <v>71976750</v>
      </c>
      <c r="AA76" s="11">
        <v>-306324666</v>
      </c>
    </row>
    <row r="77" spans="1:27" x14ac:dyDescent="0.2">
      <c r="A77" s="8">
        <f>DATE(C77,F77,E77)</f>
        <v>37256</v>
      </c>
      <c r="B77" s="7" t="s">
        <v>15</v>
      </c>
      <c r="C77" s="9">
        <v>2001</v>
      </c>
      <c r="D77" s="10">
        <f t="shared" si="0"/>
        <v>4</v>
      </c>
      <c r="E77" s="7">
        <f t="shared" si="1"/>
        <v>31</v>
      </c>
      <c r="F77" s="7">
        <f t="shared" si="2"/>
        <v>12</v>
      </c>
      <c r="G77" s="7" t="s">
        <v>167</v>
      </c>
      <c r="H77" s="11">
        <v>12500000</v>
      </c>
      <c r="I77" s="11">
        <v>691431764</v>
      </c>
      <c r="J77" s="11">
        <v>622332086</v>
      </c>
      <c r="K77" s="11">
        <v>2173546837</v>
      </c>
      <c r="L77" s="11">
        <v>30478533</v>
      </c>
      <c r="M77" s="11">
        <v>685064595</v>
      </c>
      <c r="N77" s="11">
        <v>4215353816</v>
      </c>
      <c r="O77" s="11">
        <v>288361112</v>
      </c>
      <c r="P77" s="11">
        <v>547300333</v>
      </c>
      <c r="Q77" s="11">
        <v>517382792</v>
      </c>
      <c r="R77" s="11">
        <v>1793326138</v>
      </c>
      <c r="S77" s="11">
        <v>584083075</v>
      </c>
      <c r="T77" s="11">
        <v>484900365</v>
      </c>
      <c r="U77" s="11">
        <v>4215353816</v>
      </c>
      <c r="V77" s="11">
        <v>-275861112</v>
      </c>
      <c r="W77" s="11">
        <v>144131431</v>
      </c>
      <c r="X77" s="11">
        <v>104949294</v>
      </c>
      <c r="Y77" s="11">
        <v>380220699</v>
      </c>
      <c r="Z77" s="11">
        <v>-553604542</v>
      </c>
      <c r="AA77" s="11">
        <v>200164229</v>
      </c>
    </row>
    <row r="78" spans="1:27" x14ac:dyDescent="0.2">
      <c r="A78" s="8">
        <f>DATE(C78,F78,E78)</f>
        <v>37346</v>
      </c>
      <c r="B78" s="7" t="s">
        <v>16</v>
      </c>
      <c r="C78" s="9">
        <v>2002</v>
      </c>
      <c r="D78" s="10">
        <f t="shared" si="0"/>
        <v>1</v>
      </c>
      <c r="E78" s="7">
        <f t="shared" si="1"/>
        <v>31</v>
      </c>
      <c r="F78" s="7">
        <f t="shared" si="2"/>
        <v>3</v>
      </c>
      <c r="G78" s="7" t="s">
        <v>167</v>
      </c>
      <c r="H78" s="11">
        <v>2738255854</v>
      </c>
      <c r="I78" s="11">
        <v>353323659</v>
      </c>
      <c r="J78" s="11">
        <v>1369311700</v>
      </c>
      <c r="K78" s="11">
        <v>1805196428</v>
      </c>
      <c r="L78" s="11">
        <v>74912900</v>
      </c>
      <c r="M78" s="11">
        <v>89772427</v>
      </c>
      <c r="N78" s="11">
        <v>6430772968</v>
      </c>
      <c r="O78" s="11">
        <v>2006013354</v>
      </c>
      <c r="P78" s="11">
        <v>1290200316</v>
      </c>
      <c r="Q78" s="11">
        <v>645307354</v>
      </c>
      <c r="R78" s="11">
        <v>1916949830</v>
      </c>
      <c r="S78" s="11">
        <v>183651836</v>
      </c>
      <c r="T78" s="11">
        <v>388650278</v>
      </c>
      <c r="U78" s="11">
        <v>6430772968</v>
      </c>
      <c r="V78" s="11">
        <v>732242500</v>
      </c>
      <c r="W78" s="11">
        <v>-936876657</v>
      </c>
      <c r="X78" s="11">
        <v>724004346</v>
      </c>
      <c r="Y78" s="11">
        <v>-111753403</v>
      </c>
      <c r="Z78" s="11">
        <v>-108738936</v>
      </c>
      <c r="AA78" s="11">
        <v>-298877851</v>
      </c>
    </row>
    <row r="79" spans="1:27" x14ac:dyDescent="0.2">
      <c r="A79" s="8">
        <f>DATE(C79,F79,E79)</f>
        <v>37437</v>
      </c>
      <c r="B79" s="7" t="s">
        <v>17</v>
      </c>
      <c r="C79" s="9">
        <v>2002</v>
      </c>
      <c r="D79" s="10">
        <f t="shared" si="0"/>
        <v>2</v>
      </c>
      <c r="E79" s="7">
        <f t="shared" si="1"/>
        <v>30</v>
      </c>
      <c r="F79" s="7">
        <f t="shared" si="2"/>
        <v>6</v>
      </c>
      <c r="G79" s="7" t="s">
        <v>167</v>
      </c>
      <c r="H79" s="11">
        <v>134225000</v>
      </c>
      <c r="I79" s="11">
        <v>541998605</v>
      </c>
      <c r="J79" s="11">
        <v>3377899408</v>
      </c>
      <c r="K79" s="11">
        <v>2147248197</v>
      </c>
      <c r="L79" s="11">
        <v>212981731</v>
      </c>
      <c r="M79" s="11">
        <v>155272591</v>
      </c>
      <c r="N79" s="11">
        <v>6569625533</v>
      </c>
      <c r="O79" s="11">
        <v>2319320203</v>
      </c>
      <c r="P79" s="11">
        <v>945485954</v>
      </c>
      <c r="Q79" s="11">
        <v>739556186</v>
      </c>
      <c r="R79" s="11">
        <v>2038332575</v>
      </c>
      <c r="S79" s="11">
        <v>59175000</v>
      </c>
      <c r="T79" s="11">
        <v>467755616</v>
      </c>
      <c r="U79" s="11">
        <v>6569625533</v>
      </c>
      <c r="V79" s="11">
        <v>-2185095203</v>
      </c>
      <c r="W79" s="11">
        <v>-403487349</v>
      </c>
      <c r="X79" s="11">
        <v>2638343223</v>
      </c>
      <c r="Y79" s="11">
        <v>108915623</v>
      </c>
      <c r="Z79" s="11">
        <v>153806731</v>
      </c>
      <c r="AA79" s="11">
        <v>-312483025</v>
      </c>
    </row>
    <row r="80" spans="1:27" x14ac:dyDescent="0.2">
      <c r="A80" s="8">
        <f>DATE(C80,F80,E80)</f>
        <v>37529</v>
      </c>
      <c r="B80" s="7" t="s">
        <v>18</v>
      </c>
      <c r="C80" s="9">
        <v>2002</v>
      </c>
      <c r="D80" s="10">
        <f t="shared" si="0"/>
        <v>3</v>
      </c>
      <c r="E80" s="7">
        <f t="shared" si="1"/>
        <v>30</v>
      </c>
      <c r="F80" s="7">
        <f t="shared" si="2"/>
        <v>9</v>
      </c>
      <c r="G80" s="7" t="s">
        <v>167</v>
      </c>
      <c r="H80" s="11">
        <v>114030000</v>
      </c>
      <c r="I80" s="11">
        <v>1371940673</v>
      </c>
      <c r="J80" s="11">
        <v>3631867167</v>
      </c>
      <c r="K80" s="11">
        <v>2219740910</v>
      </c>
      <c r="L80" s="11">
        <v>131255995</v>
      </c>
      <c r="M80" s="11">
        <v>94063750</v>
      </c>
      <c r="N80" s="11">
        <v>7562898495</v>
      </c>
      <c r="O80" s="11">
        <v>123116500</v>
      </c>
      <c r="P80" s="11">
        <v>2962576346</v>
      </c>
      <c r="Q80" s="11">
        <v>1525387097</v>
      </c>
      <c r="R80" s="11">
        <v>2311315905</v>
      </c>
      <c r="S80" s="11">
        <v>86742810</v>
      </c>
      <c r="T80" s="11">
        <v>553759837</v>
      </c>
      <c r="U80" s="11">
        <v>7562898495</v>
      </c>
      <c r="V80" s="11">
        <v>-9086500</v>
      </c>
      <c r="W80" s="11">
        <v>-1590635672</v>
      </c>
      <c r="X80" s="11">
        <v>2106480070</v>
      </c>
      <c r="Y80" s="11">
        <v>-91574995</v>
      </c>
      <c r="Z80" s="11">
        <v>44513185</v>
      </c>
      <c r="AA80" s="11">
        <v>-459696087</v>
      </c>
    </row>
    <row r="81" spans="1:27" x14ac:dyDescent="0.2">
      <c r="A81" s="8">
        <f>DATE(C81,F81,E81)</f>
        <v>37621</v>
      </c>
      <c r="B81" s="7" t="s">
        <v>19</v>
      </c>
      <c r="C81" s="9">
        <v>2002</v>
      </c>
      <c r="D81" s="10">
        <f t="shared" si="0"/>
        <v>4</v>
      </c>
      <c r="E81" s="7">
        <f t="shared" si="1"/>
        <v>31</v>
      </c>
      <c r="F81" s="7">
        <f t="shared" si="2"/>
        <v>12</v>
      </c>
      <c r="G81" s="7" t="s">
        <v>167</v>
      </c>
      <c r="H81" s="11">
        <v>813734982</v>
      </c>
      <c r="I81" s="11">
        <v>1763804923</v>
      </c>
      <c r="J81" s="11">
        <v>1861322084</v>
      </c>
      <c r="K81" s="11">
        <v>3789556597</v>
      </c>
      <c r="L81" s="11">
        <v>108619177</v>
      </c>
      <c r="M81" s="11">
        <v>250529511</v>
      </c>
      <c r="N81" s="11">
        <v>8587567274</v>
      </c>
      <c r="O81" s="11">
        <v>654916108</v>
      </c>
      <c r="P81" s="11">
        <v>2381392620</v>
      </c>
      <c r="Q81" s="11">
        <v>1237171802</v>
      </c>
      <c r="R81" s="11">
        <v>3519321099</v>
      </c>
      <c r="S81" s="11">
        <v>177221080</v>
      </c>
      <c r="T81" s="11">
        <v>617544565</v>
      </c>
      <c r="U81" s="11">
        <v>8587567274</v>
      </c>
      <c r="V81" s="11">
        <v>158818874</v>
      </c>
      <c r="W81" s="11">
        <v>-617587697</v>
      </c>
      <c r="X81" s="11">
        <v>624150282</v>
      </c>
      <c r="Y81" s="11">
        <v>270235498</v>
      </c>
      <c r="Z81" s="11">
        <v>-68601903</v>
      </c>
      <c r="AA81" s="11">
        <v>-367015055</v>
      </c>
    </row>
    <row r="82" spans="1:27" x14ac:dyDescent="0.2">
      <c r="A82" s="8">
        <f>DATE(C82,F82,E82)</f>
        <v>37711</v>
      </c>
      <c r="B82" s="7" t="s">
        <v>20</v>
      </c>
      <c r="C82" s="9">
        <v>2003</v>
      </c>
      <c r="D82" s="10">
        <f t="shared" si="0"/>
        <v>1</v>
      </c>
      <c r="E82" s="7">
        <f t="shared" si="1"/>
        <v>31</v>
      </c>
      <c r="F82" s="7">
        <f t="shared" si="2"/>
        <v>3</v>
      </c>
      <c r="G82" s="7" t="s">
        <v>167</v>
      </c>
      <c r="H82" s="11">
        <v>138365844</v>
      </c>
      <c r="I82" s="11">
        <v>1233774246</v>
      </c>
      <c r="J82" s="11">
        <v>4745141915</v>
      </c>
      <c r="K82" s="11">
        <v>3195205265</v>
      </c>
      <c r="L82" s="11">
        <v>144730356</v>
      </c>
      <c r="M82" s="11">
        <v>132968256</v>
      </c>
      <c r="N82" s="11">
        <v>9590185880</v>
      </c>
      <c r="O82" s="11">
        <v>1284693273</v>
      </c>
      <c r="P82" s="11">
        <v>1040204813</v>
      </c>
      <c r="Q82" s="11">
        <v>3258857225</v>
      </c>
      <c r="R82" s="11">
        <v>2829654755</v>
      </c>
      <c r="S82" s="11">
        <v>460023389</v>
      </c>
      <c r="T82" s="11">
        <v>716752427</v>
      </c>
      <c r="U82" s="11">
        <v>9590185880</v>
      </c>
      <c r="V82" s="11">
        <v>-1146327429</v>
      </c>
      <c r="W82" s="11">
        <v>193569433</v>
      </c>
      <c r="X82" s="11">
        <v>1486284690</v>
      </c>
      <c r="Y82" s="11">
        <v>365550510</v>
      </c>
      <c r="Z82" s="11">
        <v>-315293033</v>
      </c>
      <c r="AA82" s="11">
        <v>-583784171</v>
      </c>
    </row>
    <row r="83" spans="1:27" x14ac:dyDescent="0.2">
      <c r="A83" s="8">
        <f>DATE(C83,F83,E83)</f>
        <v>37802</v>
      </c>
      <c r="B83" s="7" t="s">
        <v>21</v>
      </c>
      <c r="C83" s="9">
        <v>2003</v>
      </c>
      <c r="D83" s="10">
        <f t="shared" si="0"/>
        <v>2</v>
      </c>
      <c r="E83" s="7">
        <f t="shared" si="1"/>
        <v>30</v>
      </c>
      <c r="F83" s="7">
        <f t="shared" si="2"/>
        <v>6</v>
      </c>
      <c r="G83" s="7" t="s">
        <v>167</v>
      </c>
      <c r="H83" s="11">
        <v>822237509</v>
      </c>
      <c r="I83" s="11">
        <v>613446438</v>
      </c>
      <c r="J83" s="11">
        <v>2160901251</v>
      </c>
      <c r="K83" s="11">
        <v>3344433797</v>
      </c>
      <c r="L83" s="11">
        <v>88271000</v>
      </c>
      <c r="M83" s="11">
        <v>143798655</v>
      </c>
      <c r="N83" s="11">
        <v>7173088651</v>
      </c>
      <c r="O83" s="11">
        <v>162295000</v>
      </c>
      <c r="P83" s="11">
        <v>1620509764</v>
      </c>
      <c r="Q83" s="11">
        <v>1146860775</v>
      </c>
      <c r="R83" s="11">
        <v>3329077516</v>
      </c>
      <c r="S83" s="11">
        <v>166557917</v>
      </c>
      <c r="T83" s="11">
        <v>747787678</v>
      </c>
      <c r="U83" s="11">
        <v>7173088651</v>
      </c>
      <c r="V83" s="11">
        <v>659942509</v>
      </c>
      <c r="W83" s="11">
        <v>-1007063327</v>
      </c>
      <c r="X83" s="11">
        <v>1014040476</v>
      </c>
      <c r="Y83" s="11">
        <v>15356281</v>
      </c>
      <c r="Z83" s="11">
        <v>-78286917</v>
      </c>
      <c r="AA83" s="11">
        <v>-603989023</v>
      </c>
    </row>
    <row r="84" spans="1:27" x14ac:dyDescent="0.2">
      <c r="A84" s="8">
        <f>DATE(C84,F84,E84)</f>
        <v>37894</v>
      </c>
      <c r="B84" s="7" t="s">
        <v>22</v>
      </c>
      <c r="C84" s="9">
        <v>2003</v>
      </c>
      <c r="D84" s="10">
        <f t="shared" si="0"/>
        <v>3</v>
      </c>
      <c r="E84" s="7">
        <f t="shared" si="1"/>
        <v>30</v>
      </c>
      <c r="F84" s="7">
        <f t="shared" si="2"/>
        <v>9</v>
      </c>
      <c r="G84" s="7" t="s">
        <v>167</v>
      </c>
      <c r="H84" s="11">
        <v>244776362</v>
      </c>
      <c r="I84" s="11">
        <v>824500581</v>
      </c>
      <c r="J84" s="11">
        <v>2140538973</v>
      </c>
      <c r="K84" s="11">
        <v>3372390466</v>
      </c>
      <c r="L84" s="11">
        <v>80075425</v>
      </c>
      <c r="M84" s="11">
        <v>245423738</v>
      </c>
      <c r="N84" s="11">
        <v>6907705545</v>
      </c>
      <c r="O84" s="11">
        <v>467015898</v>
      </c>
      <c r="P84" s="11">
        <v>1736320622</v>
      </c>
      <c r="Q84" s="11">
        <v>526765934</v>
      </c>
      <c r="R84" s="11">
        <v>3094115767</v>
      </c>
      <c r="S84" s="11">
        <v>328392591</v>
      </c>
      <c r="T84" s="11">
        <v>755094733</v>
      </c>
      <c r="U84" s="11">
        <v>6907705545</v>
      </c>
      <c r="V84" s="11">
        <v>-222239537</v>
      </c>
      <c r="W84" s="11">
        <v>-911820040</v>
      </c>
      <c r="X84" s="11">
        <v>1613773039</v>
      </c>
      <c r="Y84" s="11">
        <v>278274700</v>
      </c>
      <c r="Z84" s="11">
        <v>-248317166</v>
      </c>
      <c r="AA84" s="11">
        <v>-509670995</v>
      </c>
    </row>
    <row r="85" spans="1:27" x14ac:dyDescent="0.2">
      <c r="A85" s="8">
        <f>DATE(C85,F85,E85)</f>
        <v>37986</v>
      </c>
      <c r="B85" s="7" t="s">
        <v>23</v>
      </c>
      <c r="C85" s="9">
        <v>2003</v>
      </c>
      <c r="D85" s="10">
        <f t="shared" si="0"/>
        <v>4</v>
      </c>
      <c r="E85" s="7">
        <f t="shared" si="1"/>
        <v>31</v>
      </c>
      <c r="F85" s="7">
        <f t="shared" si="2"/>
        <v>12</v>
      </c>
      <c r="G85" s="7" t="s">
        <v>167</v>
      </c>
      <c r="H85" s="11">
        <v>1981690148</v>
      </c>
      <c r="I85" s="11">
        <v>2897051550</v>
      </c>
      <c r="J85" s="11">
        <v>3424586878</v>
      </c>
      <c r="K85" s="11">
        <v>4630180367</v>
      </c>
      <c r="L85" s="11">
        <v>189039813</v>
      </c>
      <c r="M85" s="11">
        <v>231256704</v>
      </c>
      <c r="N85" s="11">
        <v>13353805461</v>
      </c>
      <c r="O85" s="11">
        <v>490658712</v>
      </c>
      <c r="P85" s="11">
        <v>2873536769</v>
      </c>
      <c r="Q85" s="11">
        <v>3561022444</v>
      </c>
      <c r="R85" s="11">
        <v>5416151249</v>
      </c>
      <c r="S85" s="11">
        <v>290817144</v>
      </c>
      <c r="T85" s="11">
        <v>721619142</v>
      </c>
      <c r="U85" s="11">
        <v>13353805461</v>
      </c>
      <c r="V85" s="11">
        <v>1491031436</v>
      </c>
      <c r="W85" s="11">
        <v>23514780</v>
      </c>
      <c r="X85" s="11">
        <v>-136435566</v>
      </c>
      <c r="Y85" s="11">
        <v>-785970881</v>
      </c>
      <c r="Z85" s="11">
        <v>-101777331</v>
      </c>
      <c r="AA85" s="11">
        <v>-490362438</v>
      </c>
    </row>
    <row r="86" spans="1:27" x14ac:dyDescent="0.2">
      <c r="A86" s="8">
        <f>DATE(C86,F86,E86)</f>
        <v>38077</v>
      </c>
      <c r="B86" s="7" t="s">
        <v>24</v>
      </c>
      <c r="C86" s="9">
        <v>2004</v>
      </c>
      <c r="D86" s="10">
        <f t="shared" si="0"/>
        <v>1</v>
      </c>
      <c r="E86" s="7">
        <f t="shared" si="1"/>
        <v>31</v>
      </c>
      <c r="F86" s="7">
        <f t="shared" si="2"/>
        <v>3</v>
      </c>
      <c r="G86" s="7" t="s">
        <v>167</v>
      </c>
      <c r="H86" s="11">
        <v>375822800</v>
      </c>
      <c r="I86" s="11">
        <v>1180187121</v>
      </c>
      <c r="J86" s="11">
        <v>4750814936</v>
      </c>
      <c r="K86" s="11">
        <v>4749940821</v>
      </c>
      <c r="L86" s="11">
        <v>260774332</v>
      </c>
      <c r="M86" s="11">
        <v>299576926</v>
      </c>
      <c r="N86" s="11">
        <v>11617116938</v>
      </c>
      <c r="O86" s="11">
        <v>168368174</v>
      </c>
      <c r="P86" s="11">
        <v>1139205212</v>
      </c>
      <c r="Q86" s="11">
        <v>747022163</v>
      </c>
      <c r="R86" s="11">
        <v>8089109693</v>
      </c>
      <c r="S86" s="11">
        <v>427018137</v>
      </c>
      <c r="T86" s="11">
        <v>1046393559</v>
      </c>
      <c r="U86" s="11">
        <v>11617116938</v>
      </c>
      <c r="V86" s="11">
        <v>207454626</v>
      </c>
      <c r="W86" s="11">
        <v>40981909</v>
      </c>
      <c r="X86" s="11">
        <v>4003792774</v>
      </c>
      <c r="Y86" s="11">
        <v>-3339168871</v>
      </c>
      <c r="Z86" s="11">
        <v>-166243805</v>
      </c>
      <c r="AA86" s="11">
        <v>-746816633</v>
      </c>
    </row>
    <row r="87" spans="1:27" x14ac:dyDescent="0.2">
      <c r="A87" s="8">
        <f>DATE(C87,F87,E87)</f>
        <v>38168</v>
      </c>
      <c r="B87" s="7" t="s">
        <v>25</v>
      </c>
      <c r="C87" s="9">
        <v>2004</v>
      </c>
      <c r="D87" s="10">
        <f t="shared" si="0"/>
        <v>2</v>
      </c>
      <c r="E87" s="7">
        <f t="shared" si="1"/>
        <v>30</v>
      </c>
      <c r="F87" s="7">
        <f t="shared" si="2"/>
        <v>6</v>
      </c>
      <c r="G87" s="7" t="s">
        <v>167</v>
      </c>
      <c r="H87" s="11">
        <v>944095326</v>
      </c>
      <c r="I87" s="11">
        <v>1274523321</v>
      </c>
      <c r="J87" s="11">
        <v>2577374417</v>
      </c>
      <c r="K87" s="11">
        <v>5016563020</v>
      </c>
      <c r="L87" s="11">
        <v>763233491</v>
      </c>
      <c r="M87" s="11">
        <v>425906781</v>
      </c>
      <c r="N87" s="11">
        <v>11001696356</v>
      </c>
      <c r="O87" s="11">
        <v>983310615</v>
      </c>
      <c r="P87" s="11">
        <v>2329285041</v>
      </c>
      <c r="Q87" s="11">
        <v>855888196</v>
      </c>
      <c r="R87" s="11">
        <v>5044176502</v>
      </c>
      <c r="S87" s="11">
        <v>947241249</v>
      </c>
      <c r="T87" s="11">
        <v>841794753</v>
      </c>
      <c r="U87" s="11">
        <v>11001696356</v>
      </c>
      <c r="V87" s="11">
        <v>-39215289</v>
      </c>
      <c r="W87" s="11">
        <v>-1054761720</v>
      </c>
      <c r="X87" s="11">
        <v>1721486221</v>
      </c>
      <c r="Y87" s="11">
        <v>-27613482</v>
      </c>
      <c r="Z87" s="11">
        <v>-184007758</v>
      </c>
      <c r="AA87" s="11">
        <v>-415887972</v>
      </c>
    </row>
    <row r="88" spans="1:27" x14ac:dyDescent="0.2">
      <c r="A88" s="8">
        <f>DATE(C88,F88,E88)</f>
        <v>38260</v>
      </c>
      <c r="B88" s="7" t="s">
        <v>26</v>
      </c>
      <c r="C88" s="9">
        <v>2004</v>
      </c>
      <c r="D88" s="10">
        <f t="shared" si="0"/>
        <v>3</v>
      </c>
      <c r="E88" s="7">
        <f t="shared" si="1"/>
        <v>30</v>
      </c>
      <c r="F88" s="7">
        <f t="shared" si="2"/>
        <v>9</v>
      </c>
      <c r="G88" s="7" t="s">
        <v>167</v>
      </c>
      <c r="H88" s="11">
        <v>871579642</v>
      </c>
      <c r="I88" s="11">
        <v>2652024246</v>
      </c>
      <c r="J88" s="11">
        <v>1782315092</v>
      </c>
      <c r="K88" s="11">
        <v>5089079687</v>
      </c>
      <c r="L88" s="11">
        <v>265618805</v>
      </c>
      <c r="M88" s="11">
        <v>383722790</v>
      </c>
      <c r="N88" s="11">
        <v>11044340262</v>
      </c>
      <c r="O88" s="11">
        <v>670657700</v>
      </c>
      <c r="P88" s="11">
        <v>1842259316</v>
      </c>
      <c r="Q88" s="11">
        <v>795461419</v>
      </c>
      <c r="R88" s="11">
        <v>5436406625</v>
      </c>
      <c r="S88" s="11">
        <v>1484956191</v>
      </c>
      <c r="T88" s="11">
        <v>814599012</v>
      </c>
      <c r="U88" s="11">
        <v>11044340262</v>
      </c>
      <c r="V88" s="11">
        <v>200921942</v>
      </c>
      <c r="W88" s="11">
        <v>809764930</v>
      </c>
      <c r="X88" s="11">
        <v>986853674</v>
      </c>
      <c r="Y88" s="11">
        <v>-347326938</v>
      </c>
      <c r="Z88" s="11">
        <v>-1219337386</v>
      </c>
      <c r="AA88" s="11">
        <v>-430876222</v>
      </c>
    </row>
    <row r="89" spans="1:27" x14ac:dyDescent="0.2">
      <c r="A89" s="8">
        <f>DATE(C89,F89,E89)</f>
        <v>38352</v>
      </c>
      <c r="B89" s="7" t="s">
        <v>27</v>
      </c>
      <c r="C89" s="9">
        <v>2004</v>
      </c>
      <c r="D89" s="10">
        <f t="shared" si="0"/>
        <v>4</v>
      </c>
      <c r="E89" s="7">
        <f t="shared" si="1"/>
        <v>31</v>
      </c>
      <c r="F89" s="7">
        <f t="shared" si="2"/>
        <v>12</v>
      </c>
      <c r="G89" s="7" t="s">
        <v>167</v>
      </c>
      <c r="H89" s="11">
        <v>939354824</v>
      </c>
      <c r="I89" s="11">
        <v>4045434942</v>
      </c>
      <c r="J89" s="11">
        <v>16267294292</v>
      </c>
      <c r="K89" s="11">
        <v>6719361410</v>
      </c>
      <c r="L89" s="11">
        <v>310321726</v>
      </c>
      <c r="M89" s="11">
        <v>434396719</v>
      </c>
      <c r="N89" s="11">
        <v>28716163913</v>
      </c>
      <c r="O89" s="11">
        <v>538179542</v>
      </c>
      <c r="P89" s="11">
        <v>3448733088</v>
      </c>
      <c r="Q89" s="11">
        <v>15831803043</v>
      </c>
      <c r="R89" s="11">
        <v>6819816075</v>
      </c>
      <c r="S89" s="11">
        <v>1077136135</v>
      </c>
      <c r="T89" s="11">
        <v>1000496030</v>
      </c>
      <c r="U89" s="11">
        <v>28716163913</v>
      </c>
      <c r="V89" s="11">
        <v>401175281</v>
      </c>
      <c r="W89" s="11">
        <v>596701854</v>
      </c>
      <c r="X89" s="11">
        <v>435491249</v>
      </c>
      <c r="Y89" s="11">
        <v>-100454665</v>
      </c>
      <c r="Z89" s="11">
        <v>-766814409</v>
      </c>
      <c r="AA89" s="11">
        <v>-566099311</v>
      </c>
    </row>
    <row r="90" spans="1:27" x14ac:dyDescent="0.2">
      <c r="A90" s="8">
        <f>DATE(C90,F90,E90)</f>
        <v>38442</v>
      </c>
      <c r="B90" s="7" t="s">
        <v>28</v>
      </c>
      <c r="C90" s="9">
        <v>2005</v>
      </c>
      <c r="D90" s="10">
        <f t="shared" si="0"/>
        <v>1</v>
      </c>
      <c r="E90" s="7">
        <f t="shared" si="1"/>
        <v>31</v>
      </c>
      <c r="F90" s="7">
        <f t="shared" si="2"/>
        <v>3</v>
      </c>
      <c r="G90" s="7" t="s">
        <v>167</v>
      </c>
      <c r="H90" s="11">
        <v>758777575</v>
      </c>
      <c r="I90" s="11">
        <v>1782982854</v>
      </c>
      <c r="J90" s="11">
        <v>1527849146</v>
      </c>
      <c r="K90" s="11">
        <v>6383742101</v>
      </c>
      <c r="L90" s="11">
        <v>411995268</v>
      </c>
      <c r="M90" s="11">
        <v>655317679</v>
      </c>
      <c r="N90" s="11">
        <v>11520664623</v>
      </c>
      <c r="O90" s="11">
        <v>209256920</v>
      </c>
      <c r="P90" s="11">
        <v>2521358296</v>
      </c>
      <c r="Q90" s="11">
        <v>798688572</v>
      </c>
      <c r="R90" s="11">
        <v>6594449088</v>
      </c>
      <c r="S90" s="11">
        <v>675610070</v>
      </c>
      <c r="T90" s="11">
        <v>721301677</v>
      </c>
      <c r="U90" s="11">
        <v>11520664623</v>
      </c>
      <c r="V90" s="11">
        <v>549520655</v>
      </c>
      <c r="W90" s="11">
        <v>-738375442</v>
      </c>
      <c r="X90" s="11">
        <v>729160574</v>
      </c>
      <c r="Y90" s="11">
        <v>-210706987</v>
      </c>
      <c r="Z90" s="11">
        <v>-263614803</v>
      </c>
      <c r="AA90" s="11">
        <v>-65983998</v>
      </c>
    </row>
    <row r="91" spans="1:27" x14ac:dyDescent="0.2">
      <c r="A91" s="8">
        <f>DATE(C91,F91,E91)</f>
        <v>38533</v>
      </c>
      <c r="B91" s="7" t="s">
        <v>29</v>
      </c>
      <c r="C91" s="9">
        <v>2005</v>
      </c>
      <c r="D91" s="10">
        <f t="shared" si="0"/>
        <v>2</v>
      </c>
      <c r="E91" s="7">
        <f t="shared" si="1"/>
        <v>30</v>
      </c>
      <c r="F91" s="7">
        <f t="shared" si="2"/>
        <v>6</v>
      </c>
      <c r="G91" s="7" t="s">
        <v>167</v>
      </c>
      <c r="H91" s="11">
        <v>4457889007</v>
      </c>
      <c r="I91" s="11">
        <v>1781976392</v>
      </c>
      <c r="J91" s="11">
        <v>3004976900</v>
      </c>
      <c r="K91" s="11">
        <v>7548087055</v>
      </c>
      <c r="L91" s="11">
        <v>436552130</v>
      </c>
      <c r="M91" s="11">
        <v>999099328</v>
      </c>
      <c r="N91" s="11">
        <v>18228580813</v>
      </c>
      <c r="O91" s="11">
        <v>703704267</v>
      </c>
      <c r="P91" s="11">
        <v>4841363276</v>
      </c>
      <c r="Q91" s="11">
        <v>1757179922</v>
      </c>
      <c r="R91" s="11">
        <v>9538292446</v>
      </c>
      <c r="S91" s="11">
        <v>263137564</v>
      </c>
      <c r="T91" s="11">
        <v>1124903338</v>
      </c>
      <c r="U91" s="11">
        <v>18228580813</v>
      </c>
      <c r="V91" s="11">
        <v>3754184740</v>
      </c>
      <c r="W91" s="11">
        <v>-3059386884</v>
      </c>
      <c r="X91" s="11">
        <v>1247796978</v>
      </c>
      <c r="Y91" s="11">
        <v>-1990205390</v>
      </c>
      <c r="Z91" s="11">
        <v>173414566</v>
      </c>
      <c r="AA91" s="11">
        <v>-125804010</v>
      </c>
    </row>
    <row r="92" spans="1:27" x14ac:dyDescent="0.2">
      <c r="A92" s="8">
        <f>DATE(C92,F92,E92)</f>
        <v>38625</v>
      </c>
      <c r="B92" s="7" t="s">
        <v>30</v>
      </c>
      <c r="C92" s="9">
        <v>2005</v>
      </c>
      <c r="D92" s="10">
        <f t="shared" si="0"/>
        <v>3</v>
      </c>
      <c r="E92" s="7">
        <f t="shared" si="1"/>
        <v>30</v>
      </c>
      <c r="F92" s="7">
        <f t="shared" si="2"/>
        <v>9</v>
      </c>
      <c r="G92" s="7" t="s">
        <v>167</v>
      </c>
      <c r="H92" s="11">
        <v>1894426108</v>
      </c>
      <c r="I92" s="11">
        <v>2050321059</v>
      </c>
      <c r="J92" s="11">
        <v>1073409341</v>
      </c>
      <c r="K92" s="11">
        <v>7039647447</v>
      </c>
      <c r="L92" s="11">
        <v>335793927</v>
      </c>
      <c r="M92" s="11">
        <v>884999730</v>
      </c>
      <c r="N92" s="11">
        <v>13278597613</v>
      </c>
      <c r="O92" s="11">
        <v>157648851</v>
      </c>
      <c r="P92" s="11">
        <v>2148189962</v>
      </c>
      <c r="Q92" s="11">
        <v>1702926055</v>
      </c>
      <c r="R92" s="11">
        <v>7194434749</v>
      </c>
      <c r="S92" s="11">
        <v>841982278</v>
      </c>
      <c r="T92" s="11">
        <v>1233415719</v>
      </c>
      <c r="U92" s="11">
        <v>13278597613</v>
      </c>
      <c r="V92" s="11">
        <v>1736777257</v>
      </c>
      <c r="W92" s="11">
        <v>-97868902</v>
      </c>
      <c r="X92" s="11">
        <v>-629516714</v>
      </c>
      <c r="Y92" s="11">
        <v>-154787302</v>
      </c>
      <c r="Z92" s="11">
        <v>-506188351</v>
      </c>
      <c r="AA92" s="11">
        <v>-348415989</v>
      </c>
    </row>
    <row r="93" spans="1:27" x14ac:dyDescent="0.2">
      <c r="A93" s="8">
        <f>DATE(C93,F93,E93)</f>
        <v>38717</v>
      </c>
      <c r="B93" s="7" t="s">
        <v>31</v>
      </c>
      <c r="C93" s="9">
        <v>2005</v>
      </c>
      <c r="D93" s="10">
        <f t="shared" si="0"/>
        <v>4</v>
      </c>
      <c r="E93" s="7">
        <f t="shared" si="1"/>
        <v>31</v>
      </c>
      <c r="F93" s="7">
        <f t="shared" si="2"/>
        <v>12</v>
      </c>
      <c r="G93" s="7" t="s">
        <v>167</v>
      </c>
      <c r="H93" s="11">
        <v>1000891437</v>
      </c>
      <c r="I93" s="11">
        <v>2800644921</v>
      </c>
      <c r="J93" s="11">
        <v>2716490653</v>
      </c>
      <c r="K93" s="11">
        <v>8204802930</v>
      </c>
      <c r="L93" s="11">
        <v>441516578</v>
      </c>
      <c r="M93" s="11">
        <v>740322320</v>
      </c>
      <c r="N93" s="11">
        <v>15904668839</v>
      </c>
      <c r="O93" s="11">
        <v>308537760</v>
      </c>
      <c r="P93" s="11">
        <v>2387806524</v>
      </c>
      <c r="Q93" s="11">
        <v>991303136</v>
      </c>
      <c r="R93" s="11">
        <v>10266899214</v>
      </c>
      <c r="S93" s="11">
        <v>510899039</v>
      </c>
      <c r="T93" s="11">
        <v>1439223166</v>
      </c>
      <c r="U93" s="11">
        <v>15904668839</v>
      </c>
      <c r="V93" s="11">
        <v>692353677</v>
      </c>
      <c r="W93" s="11">
        <v>412838398</v>
      </c>
      <c r="X93" s="11">
        <v>1725187517</v>
      </c>
      <c r="Y93" s="11">
        <v>-2062096284</v>
      </c>
      <c r="Z93" s="11">
        <v>-69382461</v>
      </c>
      <c r="AA93" s="11">
        <v>-698900847</v>
      </c>
    </row>
    <row r="94" spans="1:27" x14ac:dyDescent="0.2">
      <c r="A94" s="8">
        <f>DATE(C94,F94,E94)</f>
        <v>38807</v>
      </c>
      <c r="B94" s="7" t="s">
        <v>32</v>
      </c>
      <c r="C94" s="9">
        <v>2006</v>
      </c>
      <c r="D94" s="10">
        <f t="shared" si="0"/>
        <v>1</v>
      </c>
      <c r="E94" s="7">
        <f t="shared" si="1"/>
        <v>31</v>
      </c>
      <c r="F94" s="7">
        <f t="shared" si="2"/>
        <v>3</v>
      </c>
      <c r="G94" s="7" t="s">
        <v>167</v>
      </c>
      <c r="H94" s="11">
        <v>826987805</v>
      </c>
      <c r="I94" s="11">
        <v>2008831076</v>
      </c>
      <c r="J94" s="11">
        <v>1049714038</v>
      </c>
      <c r="K94" s="11">
        <v>6782587286</v>
      </c>
      <c r="L94" s="11">
        <v>716627944</v>
      </c>
      <c r="M94" s="11">
        <v>568714922</v>
      </c>
      <c r="N94" s="11">
        <v>11953463070</v>
      </c>
      <c r="O94" s="11">
        <v>559665676</v>
      </c>
      <c r="P94" s="11">
        <v>1153698850</v>
      </c>
      <c r="Q94" s="11">
        <v>462650000</v>
      </c>
      <c r="R94" s="11">
        <v>7682183662</v>
      </c>
      <c r="S94" s="11">
        <v>960214338</v>
      </c>
      <c r="T94" s="11">
        <v>1135050545</v>
      </c>
      <c r="U94" s="11">
        <v>11953463070</v>
      </c>
      <c r="V94" s="11">
        <v>267322130</v>
      </c>
      <c r="W94" s="11">
        <v>855132226</v>
      </c>
      <c r="X94" s="11">
        <v>587064038</v>
      </c>
      <c r="Y94" s="11">
        <v>-899596376</v>
      </c>
      <c r="Z94" s="11">
        <v>-243586395</v>
      </c>
      <c r="AA94" s="11">
        <v>-566335623</v>
      </c>
    </row>
    <row r="95" spans="1:27" x14ac:dyDescent="0.2">
      <c r="A95" s="8">
        <f>DATE(C95,F95,E95)</f>
        <v>38898</v>
      </c>
      <c r="B95" s="7" t="s">
        <v>33</v>
      </c>
      <c r="C95" s="9">
        <v>2006</v>
      </c>
      <c r="D95" s="10">
        <f t="shared" si="0"/>
        <v>2</v>
      </c>
      <c r="E95" s="7">
        <f t="shared" si="1"/>
        <v>30</v>
      </c>
      <c r="F95" s="7">
        <f t="shared" si="2"/>
        <v>6</v>
      </c>
      <c r="G95" s="7" t="s">
        <v>167</v>
      </c>
      <c r="H95" s="11">
        <v>1048193136</v>
      </c>
      <c r="I95" s="11">
        <v>2789476607</v>
      </c>
      <c r="J95" s="11">
        <v>1229427098</v>
      </c>
      <c r="K95" s="11">
        <v>8329218734</v>
      </c>
      <c r="L95" s="11">
        <v>557314624</v>
      </c>
      <c r="M95" s="11">
        <v>635566607</v>
      </c>
      <c r="N95" s="11">
        <v>14589196806</v>
      </c>
      <c r="O95" s="11">
        <v>799833888</v>
      </c>
      <c r="P95" s="11">
        <v>1978681140</v>
      </c>
      <c r="Q95" s="11">
        <v>1806518332</v>
      </c>
      <c r="R95" s="11">
        <v>7924556197</v>
      </c>
      <c r="S95" s="11">
        <v>848725101</v>
      </c>
      <c r="T95" s="11">
        <v>1230882148</v>
      </c>
      <c r="U95" s="11">
        <v>14589196806</v>
      </c>
      <c r="V95" s="11">
        <v>248359247</v>
      </c>
      <c r="W95" s="11">
        <v>810795467</v>
      </c>
      <c r="X95" s="11">
        <v>-577091234</v>
      </c>
      <c r="Y95" s="11">
        <v>404662538</v>
      </c>
      <c r="Z95" s="11">
        <v>-291410478</v>
      </c>
      <c r="AA95" s="11">
        <v>-595315541</v>
      </c>
    </row>
    <row r="96" spans="1:27" x14ac:dyDescent="0.2">
      <c r="A96" s="8">
        <f>DATE(C96,F96,E96)</f>
        <v>38990</v>
      </c>
      <c r="B96" s="7" t="s">
        <v>34</v>
      </c>
      <c r="C96" s="9">
        <v>2006</v>
      </c>
      <c r="D96" s="10">
        <f t="shared" si="0"/>
        <v>3</v>
      </c>
      <c r="E96" s="7">
        <f t="shared" si="1"/>
        <v>30</v>
      </c>
      <c r="F96" s="7">
        <f t="shared" si="2"/>
        <v>9</v>
      </c>
      <c r="G96" s="7" t="s">
        <v>167</v>
      </c>
      <c r="H96" s="11">
        <v>3840708634</v>
      </c>
      <c r="I96" s="11">
        <v>3929711086</v>
      </c>
      <c r="J96" s="11">
        <v>1774579539</v>
      </c>
      <c r="K96" s="11">
        <v>6335085998</v>
      </c>
      <c r="L96" s="11">
        <v>680477692</v>
      </c>
      <c r="M96" s="11">
        <v>486444265</v>
      </c>
      <c r="N96" s="11">
        <v>17047007214</v>
      </c>
      <c r="O96" s="11">
        <v>228954500</v>
      </c>
      <c r="P96" s="11">
        <v>1443005231</v>
      </c>
      <c r="Q96" s="11">
        <v>4279932008</v>
      </c>
      <c r="R96" s="11">
        <v>7662278742</v>
      </c>
      <c r="S96" s="11">
        <v>2160914208</v>
      </c>
      <c r="T96" s="11">
        <v>1271922526</v>
      </c>
      <c r="U96" s="11">
        <v>17047007214</v>
      </c>
      <c r="V96" s="11">
        <v>3611754134</v>
      </c>
      <c r="W96" s="11">
        <v>2486705855</v>
      </c>
      <c r="X96" s="11">
        <v>-2505352468</v>
      </c>
      <c r="Y96" s="11">
        <v>-1327192744</v>
      </c>
      <c r="Z96" s="11">
        <v>-1480436516</v>
      </c>
      <c r="AA96" s="11">
        <v>-785478261</v>
      </c>
    </row>
    <row r="97" spans="1:27" x14ac:dyDescent="0.2">
      <c r="A97" s="8">
        <f>DATE(C97,F97,E97)</f>
        <v>39082</v>
      </c>
      <c r="B97" s="7" t="s">
        <v>35</v>
      </c>
      <c r="C97" s="9">
        <v>2006</v>
      </c>
      <c r="D97" s="10">
        <f t="shared" si="0"/>
        <v>4</v>
      </c>
      <c r="E97" s="7">
        <f t="shared" si="1"/>
        <v>31</v>
      </c>
      <c r="F97" s="7">
        <f t="shared" si="2"/>
        <v>12</v>
      </c>
      <c r="G97" s="7" t="s">
        <v>167</v>
      </c>
      <c r="H97" s="11">
        <v>1750375751</v>
      </c>
      <c r="I97" s="11">
        <v>8758099587</v>
      </c>
      <c r="J97" s="11">
        <v>1500932551</v>
      </c>
      <c r="K97" s="11">
        <v>7818334364</v>
      </c>
      <c r="L97" s="11">
        <v>456654486</v>
      </c>
      <c r="M97" s="11">
        <v>523163096</v>
      </c>
      <c r="N97" s="11">
        <v>20807559835</v>
      </c>
      <c r="O97" s="11">
        <v>266304600</v>
      </c>
      <c r="P97" s="11">
        <v>1966837359</v>
      </c>
      <c r="Q97" s="11">
        <v>6165158120</v>
      </c>
      <c r="R97" s="11">
        <v>8733449666</v>
      </c>
      <c r="S97" s="11">
        <v>1948322516</v>
      </c>
      <c r="T97" s="11">
        <v>1727487574</v>
      </c>
      <c r="U97" s="11">
        <v>20807559835</v>
      </c>
      <c r="V97" s="11">
        <v>1484071151</v>
      </c>
      <c r="W97" s="11">
        <v>6791262228</v>
      </c>
      <c r="X97" s="11">
        <v>-4664225569</v>
      </c>
      <c r="Y97" s="11">
        <v>-915115302</v>
      </c>
      <c r="Z97" s="11">
        <v>-1491668030</v>
      </c>
      <c r="AA97" s="11">
        <v>-1204324478</v>
      </c>
    </row>
    <row r="98" spans="1:27" x14ac:dyDescent="0.2">
      <c r="A98" s="8">
        <f>DATE(C98,F98,E98)</f>
        <v>39172</v>
      </c>
      <c r="B98" s="7" t="s">
        <v>36</v>
      </c>
      <c r="C98" s="9">
        <v>2007</v>
      </c>
      <c r="D98" s="10">
        <f t="shared" si="0"/>
        <v>1</v>
      </c>
      <c r="E98" s="7">
        <f t="shared" si="1"/>
        <v>31</v>
      </c>
      <c r="F98" s="7">
        <f t="shared" si="2"/>
        <v>3</v>
      </c>
      <c r="G98" s="7" t="s">
        <v>167</v>
      </c>
      <c r="H98" s="11">
        <v>572029546</v>
      </c>
      <c r="I98" s="11">
        <v>10865504056</v>
      </c>
      <c r="J98" s="11">
        <v>7355491838</v>
      </c>
      <c r="K98" s="11">
        <v>7754741080</v>
      </c>
      <c r="L98" s="11">
        <v>379120485</v>
      </c>
      <c r="M98" s="11">
        <v>386182360</v>
      </c>
      <c r="N98" s="11">
        <v>27313069363</v>
      </c>
      <c r="O98" s="11">
        <v>610000000</v>
      </c>
      <c r="P98" s="11">
        <v>2633399186</v>
      </c>
      <c r="Q98" s="11">
        <v>7784936683</v>
      </c>
      <c r="R98" s="11">
        <v>14530009750</v>
      </c>
      <c r="S98" s="11">
        <v>559819809</v>
      </c>
      <c r="T98" s="11">
        <v>1194903935</v>
      </c>
      <c r="U98" s="11">
        <v>27313069363</v>
      </c>
      <c r="V98" s="11">
        <v>-37970454</v>
      </c>
      <c r="W98" s="11">
        <v>8232104870</v>
      </c>
      <c r="X98" s="11">
        <v>-429444846</v>
      </c>
      <c r="Y98" s="11">
        <v>-6775268670</v>
      </c>
      <c r="Z98" s="11">
        <v>-180699325</v>
      </c>
      <c r="AA98" s="11">
        <v>-808721575</v>
      </c>
    </row>
    <row r="99" spans="1:27" x14ac:dyDescent="0.2">
      <c r="A99" s="8">
        <f>DATE(C99,F99,E99)</f>
        <v>39263</v>
      </c>
      <c r="B99" s="7" t="s">
        <v>37</v>
      </c>
      <c r="C99" s="9">
        <v>2007</v>
      </c>
      <c r="D99" s="10">
        <f t="shared" si="0"/>
        <v>2</v>
      </c>
      <c r="E99" s="7">
        <f t="shared" si="1"/>
        <v>30</v>
      </c>
      <c r="F99" s="7">
        <f t="shared" si="2"/>
        <v>6</v>
      </c>
      <c r="G99" s="7" t="s">
        <v>167</v>
      </c>
      <c r="H99" s="11">
        <v>7275599803</v>
      </c>
      <c r="I99" s="11">
        <v>3385704254</v>
      </c>
      <c r="J99" s="11">
        <v>1270867409</v>
      </c>
      <c r="K99" s="11">
        <v>9946627550</v>
      </c>
      <c r="L99" s="11">
        <v>466730769</v>
      </c>
      <c r="M99" s="11">
        <v>487706538</v>
      </c>
      <c r="N99" s="11">
        <v>22833236324</v>
      </c>
      <c r="O99" s="11">
        <v>477383333</v>
      </c>
      <c r="P99" s="11">
        <v>2007855922</v>
      </c>
      <c r="Q99" s="11">
        <v>7898107497</v>
      </c>
      <c r="R99" s="11">
        <v>10459249219</v>
      </c>
      <c r="S99" s="11">
        <v>504941644</v>
      </c>
      <c r="T99" s="11">
        <v>1485698710</v>
      </c>
      <c r="U99" s="11">
        <v>22833236324</v>
      </c>
      <c r="V99" s="11">
        <v>6798216470</v>
      </c>
      <c r="W99" s="11">
        <v>1377848333</v>
      </c>
      <c r="X99" s="11">
        <v>-6627240087</v>
      </c>
      <c r="Y99" s="11">
        <v>-512621669</v>
      </c>
      <c r="Z99" s="11">
        <v>-38210875</v>
      </c>
      <c r="AA99" s="11">
        <v>-997992172</v>
      </c>
    </row>
    <row r="100" spans="1:27" x14ac:dyDescent="0.2">
      <c r="A100" s="8">
        <f>DATE(C100,F100,E100)</f>
        <v>39355</v>
      </c>
      <c r="B100" s="7" t="s">
        <v>38</v>
      </c>
      <c r="C100" s="9">
        <v>2007</v>
      </c>
      <c r="D100" s="10">
        <f t="shared" si="0"/>
        <v>3</v>
      </c>
      <c r="E100" s="7">
        <f t="shared" si="1"/>
        <v>30</v>
      </c>
      <c r="F100" s="7">
        <f t="shared" si="2"/>
        <v>9</v>
      </c>
      <c r="G100" s="7" t="s">
        <v>167</v>
      </c>
      <c r="H100" s="11">
        <v>4040283332</v>
      </c>
      <c r="I100" s="11">
        <v>2307535126</v>
      </c>
      <c r="J100" s="11">
        <v>2322080227</v>
      </c>
      <c r="K100" s="11">
        <v>8146182634</v>
      </c>
      <c r="L100" s="11">
        <v>629992121</v>
      </c>
      <c r="M100" s="11">
        <v>441469373</v>
      </c>
      <c r="N100" s="11">
        <v>17887542812</v>
      </c>
      <c r="O100" s="11">
        <v>563871792</v>
      </c>
      <c r="P100" s="11">
        <v>2936728251</v>
      </c>
      <c r="Q100" s="11">
        <v>878359457</v>
      </c>
      <c r="R100" s="11">
        <v>11835555914</v>
      </c>
      <c r="S100" s="11">
        <v>552769418</v>
      </c>
      <c r="T100" s="11">
        <v>1120257980</v>
      </c>
      <c r="U100" s="11">
        <v>17887542812</v>
      </c>
      <c r="V100" s="11">
        <v>3476411540</v>
      </c>
      <c r="W100" s="11">
        <v>-629193126</v>
      </c>
      <c r="X100" s="11">
        <v>1443720770</v>
      </c>
      <c r="Y100" s="11">
        <v>-3689373280</v>
      </c>
      <c r="Z100" s="11">
        <v>77222703</v>
      </c>
      <c r="AA100" s="11">
        <v>-678788607</v>
      </c>
    </row>
    <row r="101" spans="1:27" x14ac:dyDescent="0.2">
      <c r="A101" s="8">
        <f>DATE(C101,F101,E101)</f>
        <v>39447</v>
      </c>
      <c r="B101" s="7" t="s">
        <v>39</v>
      </c>
      <c r="C101" s="9">
        <v>2007</v>
      </c>
      <c r="D101" s="10">
        <f t="shared" si="0"/>
        <v>4</v>
      </c>
      <c r="E101" s="7">
        <f t="shared" si="1"/>
        <v>31</v>
      </c>
      <c r="F101" s="7">
        <f t="shared" si="2"/>
        <v>12</v>
      </c>
      <c r="G101" s="7" t="s">
        <v>167</v>
      </c>
      <c r="H101" s="11">
        <v>921306250</v>
      </c>
      <c r="I101" s="11">
        <v>2267143936</v>
      </c>
      <c r="J101" s="11">
        <v>2027682258</v>
      </c>
      <c r="K101" s="11">
        <v>7135053793</v>
      </c>
      <c r="L101" s="11">
        <v>411109953</v>
      </c>
      <c r="M101" s="11">
        <v>380346704</v>
      </c>
      <c r="N101" s="11">
        <v>13142642893</v>
      </c>
      <c r="O101" s="11">
        <v>1061134713</v>
      </c>
      <c r="P101" s="11">
        <v>2117577812</v>
      </c>
      <c r="Q101" s="11">
        <v>1715839717</v>
      </c>
      <c r="R101" s="11">
        <v>6474955515</v>
      </c>
      <c r="S101" s="11">
        <v>642689120</v>
      </c>
      <c r="T101" s="11">
        <v>1130446016</v>
      </c>
      <c r="U101" s="11">
        <v>13142642893</v>
      </c>
      <c r="V101" s="11">
        <v>-139828463</v>
      </c>
      <c r="W101" s="11">
        <v>149566124</v>
      </c>
      <c r="X101" s="11">
        <v>311842541</v>
      </c>
      <c r="Y101" s="11">
        <v>660098278</v>
      </c>
      <c r="Z101" s="11">
        <v>-231579167</v>
      </c>
      <c r="AA101" s="11">
        <v>-750099313</v>
      </c>
    </row>
    <row r="102" spans="1:27" x14ac:dyDescent="0.2">
      <c r="A102" s="8">
        <f>DATE(C102,F102,E102)</f>
        <v>39538</v>
      </c>
      <c r="B102" s="7" t="s">
        <v>40</v>
      </c>
      <c r="C102" s="9">
        <v>2008</v>
      </c>
      <c r="D102" s="10">
        <f t="shared" si="0"/>
        <v>1</v>
      </c>
      <c r="E102" s="7">
        <f t="shared" si="1"/>
        <v>31</v>
      </c>
      <c r="F102" s="7">
        <f t="shared" si="2"/>
        <v>3</v>
      </c>
      <c r="G102" s="7" t="s">
        <v>167</v>
      </c>
      <c r="H102" s="11">
        <v>572555000</v>
      </c>
      <c r="I102" s="11">
        <v>1845227678</v>
      </c>
      <c r="J102" s="11">
        <v>1093418313</v>
      </c>
      <c r="K102" s="11">
        <v>4963206398</v>
      </c>
      <c r="L102" s="11">
        <v>636983857</v>
      </c>
      <c r="M102" s="11">
        <v>484077833</v>
      </c>
      <c r="N102" s="11">
        <v>9595469078</v>
      </c>
      <c r="O102" s="11">
        <v>981207661</v>
      </c>
      <c r="P102" s="11">
        <v>909232253</v>
      </c>
      <c r="Q102" s="11">
        <v>1397081190</v>
      </c>
      <c r="R102" s="11">
        <v>4990039486</v>
      </c>
      <c r="S102" s="11">
        <v>492593636</v>
      </c>
      <c r="T102" s="11">
        <v>825314853</v>
      </c>
      <c r="U102" s="11">
        <v>9595469078</v>
      </c>
      <c r="V102" s="11">
        <v>-408652661</v>
      </c>
      <c r="W102" s="11">
        <v>935995425</v>
      </c>
      <c r="X102" s="11">
        <v>-303662877</v>
      </c>
      <c r="Y102" s="11">
        <v>-26833089</v>
      </c>
      <c r="Z102" s="11">
        <v>144390221</v>
      </c>
      <c r="AA102" s="11">
        <v>-341237020</v>
      </c>
    </row>
    <row r="103" spans="1:27" x14ac:dyDescent="0.2">
      <c r="A103" s="8">
        <f>DATE(C103,F103,E103)</f>
        <v>39629</v>
      </c>
      <c r="B103" s="7" t="s">
        <v>41</v>
      </c>
      <c r="C103" s="9">
        <v>2008</v>
      </c>
      <c r="D103" s="10">
        <f t="shared" si="0"/>
        <v>2</v>
      </c>
      <c r="E103" s="7">
        <f t="shared" si="1"/>
        <v>30</v>
      </c>
      <c r="F103" s="7">
        <f t="shared" si="2"/>
        <v>6</v>
      </c>
      <c r="G103" s="7" t="s">
        <v>167</v>
      </c>
      <c r="H103" s="11">
        <v>318803423</v>
      </c>
      <c r="I103" s="11">
        <v>1158428335</v>
      </c>
      <c r="J103" s="11">
        <v>369869934</v>
      </c>
      <c r="K103" s="11">
        <v>4147181107</v>
      </c>
      <c r="L103" s="11">
        <v>341556273</v>
      </c>
      <c r="M103" s="11">
        <v>343078543</v>
      </c>
      <c r="N103" s="11">
        <v>6678917615</v>
      </c>
      <c r="O103" s="11">
        <v>298768686</v>
      </c>
      <c r="P103" s="11">
        <v>685068045</v>
      </c>
      <c r="Q103" s="11">
        <v>417318689</v>
      </c>
      <c r="R103" s="11">
        <v>3914317061</v>
      </c>
      <c r="S103" s="11">
        <v>653358902</v>
      </c>
      <c r="T103" s="11">
        <v>710086232</v>
      </c>
      <c r="U103" s="11">
        <v>6678917615</v>
      </c>
      <c r="V103" s="11">
        <v>20034737</v>
      </c>
      <c r="W103" s="11">
        <v>473360290</v>
      </c>
      <c r="X103" s="11">
        <v>-47448755</v>
      </c>
      <c r="Y103" s="11">
        <v>232864046</v>
      </c>
      <c r="Z103" s="11">
        <v>-311802629</v>
      </c>
      <c r="AA103" s="11">
        <v>-367007689</v>
      </c>
    </row>
    <row r="104" spans="1:27" x14ac:dyDescent="0.2">
      <c r="A104" s="8">
        <f>DATE(C104,F104,E104)</f>
        <v>39721</v>
      </c>
      <c r="B104" s="7" t="s">
        <v>42</v>
      </c>
      <c r="C104" s="9">
        <v>2008</v>
      </c>
      <c r="D104" s="10">
        <f t="shared" si="0"/>
        <v>3</v>
      </c>
      <c r="E104" s="7">
        <f t="shared" si="1"/>
        <v>30</v>
      </c>
      <c r="F104" s="7">
        <f t="shared" si="2"/>
        <v>9</v>
      </c>
      <c r="G104" s="7" t="s">
        <v>167</v>
      </c>
      <c r="H104" s="11">
        <v>139197333</v>
      </c>
      <c r="I104" s="11">
        <v>320074861</v>
      </c>
      <c r="J104" s="11">
        <v>244461867</v>
      </c>
      <c r="K104" s="11">
        <v>3787330776</v>
      </c>
      <c r="L104" s="11">
        <v>627643847</v>
      </c>
      <c r="M104" s="11">
        <v>252111032</v>
      </c>
      <c r="N104" s="11">
        <v>5370819716</v>
      </c>
      <c r="O104" s="11">
        <v>74862152</v>
      </c>
      <c r="P104" s="11">
        <v>514973401</v>
      </c>
      <c r="Q104" s="11">
        <v>530170690</v>
      </c>
      <c r="R104" s="11">
        <v>3165413357</v>
      </c>
      <c r="S104" s="11">
        <v>423763513</v>
      </c>
      <c r="T104" s="11">
        <v>661636604</v>
      </c>
      <c r="U104" s="11">
        <v>5370819716</v>
      </c>
      <c r="V104" s="11">
        <v>64335181</v>
      </c>
      <c r="W104" s="11">
        <v>-194898540</v>
      </c>
      <c r="X104" s="11">
        <v>-285708823</v>
      </c>
      <c r="Y104" s="11">
        <v>621917418</v>
      </c>
      <c r="Z104" s="11">
        <v>203880334</v>
      </c>
      <c r="AA104" s="11">
        <v>-409525571</v>
      </c>
    </row>
    <row r="105" spans="1:27" x14ac:dyDescent="0.2">
      <c r="A105" s="8">
        <f>DATE(C105,F105,E105)</f>
        <v>39813</v>
      </c>
      <c r="B105" s="7" t="s">
        <v>43</v>
      </c>
      <c r="C105" s="9">
        <v>2008</v>
      </c>
      <c r="D105" s="10">
        <f t="shared" si="0"/>
        <v>4</v>
      </c>
      <c r="E105" s="7">
        <f t="shared" si="1"/>
        <v>31</v>
      </c>
      <c r="F105" s="7">
        <f t="shared" si="2"/>
        <v>12</v>
      </c>
      <c r="G105" s="7" t="s">
        <v>167</v>
      </c>
      <c r="H105" s="11">
        <v>253934292</v>
      </c>
      <c r="I105" s="11">
        <v>783396749</v>
      </c>
      <c r="J105" s="11">
        <v>286021030</v>
      </c>
      <c r="K105" s="11">
        <v>2546797669</v>
      </c>
      <c r="L105" s="11">
        <v>376050596</v>
      </c>
      <c r="M105" s="11">
        <v>281333757</v>
      </c>
      <c r="N105" s="11">
        <v>4527534094</v>
      </c>
      <c r="O105" s="11">
        <v>482843256</v>
      </c>
      <c r="P105" s="11">
        <v>303273832</v>
      </c>
      <c r="Q105" s="11">
        <v>472411289</v>
      </c>
      <c r="R105" s="11">
        <v>2196998481</v>
      </c>
      <c r="S105" s="11">
        <v>441224849</v>
      </c>
      <c r="T105" s="11">
        <v>630782388</v>
      </c>
      <c r="U105" s="11">
        <v>4527534094</v>
      </c>
      <c r="V105" s="11">
        <v>-228908964</v>
      </c>
      <c r="W105" s="11">
        <v>480122918</v>
      </c>
      <c r="X105" s="11">
        <v>-186390258</v>
      </c>
      <c r="Y105" s="11">
        <v>349799188</v>
      </c>
      <c r="Z105" s="11">
        <v>-65174253</v>
      </c>
      <c r="AA105" s="11">
        <v>-349448630</v>
      </c>
    </row>
    <row r="106" spans="1:27" x14ac:dyDescent="0.2">
      <c r="A106" s="8">
        <f>DATE(C106,F106,E106)</f>
        <v>39903</v>
      </c>
      <c r="B106" s="7" t="s">
        <v>44</v>
      </c>
      <c r="C106" s="9">
        <v>2009</v>
      </c>
      <c r="D106" s="10">
        <f t="shared" si="0"/>
        <v>1</v>
      </c>
      <c r="E106" s="7">
        <f t="shared" si="1"/>
        <v>31</v>
      </c>
      <c r="F106" s="7">
        <f t="shared" si="2"/>
        <v>3</v>
      </c>
      <c r="G106" s="7" t="s">
        <v>167</v>
      </c>
      <c r="H106" s="11">
        <v>530285341</v>
      </c>
      <c r="I106" s="11">
        <v>116941520</v>
      </c>
      <c r="J106" s="11">
        <v>153406670</v>
      </c>
      <c r="K106" s="11">
        <v>2066748239</v>
      </c>
      <c r="L106" s="11">
        <v>301927592</v>
      </c>
      <c r="M106" s="11">
        <v>114513070</v>
      </c>
      <c r="N106" s="11">
        <v>3283822432</v>
      </c>
      <c r="O106" s="11">
        <v>775378112</v>
      </c>
      <c r="P106" s="11">
        <v>204224000</v>
      </c>
      <c r="Q106" s="11">
        <v>583390533</v>
      </c>
      <c r="R106" s="11">
        <v>1199032819</v>
      </c>
      <c r="S106" s="11">
        <v>245128651</v>
      </c>
      <c r="T106" s="11">
        <v>276668317</v>
      </c>
      <c r="U106" s="11">
        <v>3283822432</v>
      </c>
      <c r="V106" s="11">
        <v>-245092771</v>
      </c>
      <c r="W106" s="11">
        <v>-87282480</v>
      </c>
      <c r="X106" s="11">
        <v>-429983863</v>
      </c>
      <c r="Y106" s="11">
        <v>867715420</v>
      </c>
      <c r="Z106" s="11">
        <v>56798941</v>
      </c>
      <c r="AA106" s="11">
        <v>-162155247</v>
      </c>
    </row>
    <row r="107" spans="1:27" x14ac:dyDescent="0.2">
      <c r="A107" s="8">
        <f>DATE(C107,F107,E107)</f>
        <v>39994</v>
      </c>
      <c r="B107" s="7" t="s">
        <v>45</v>
      </c>
      <c r="C107" s="9">
        <v>2009</v>
      </c>
      <c r="D107" s="10">
        <f t="shared" si="0"/>
        <v>2</v>
      </c>
      <c r="E107" s="7">
        <f t="shared" si="1"/>
        <v>30</v>
      </c>
      <c r="F107" s="7">
        <f t="shared" si="2"/>
        <v>6</v>
      </c>
      <c r="G107" s="7" t="s">
        <v>167</v>
      </c>
      <c r="H107" s="11">
        <v>16745000</v>
      </c>
      <c r="I107" s="11">
        <v>158103669</v>
      </c>
      <c r="J107" s="11" t="s">
        <v>12</v>
      </c>
      <c r="K107" s="11">
        <v>2274827581</v>
      </c>
      <c r="L107" s="11">
        <v>231691427</v>
      </c>
      <c r="M107" s="11">
        <v>120754964</v>
      </c>
      <c r="N107" s="11">
        <v>2802122641</v>
      </c>
      <c r="O107" s="11">
        <v>132437952</v>
      </c>
      <c r="P107" s="11">
        <v>368947407</v>
      </c>
      <c r="Q107" s="11">
        <v>262127357</v>
      </c>
      <c r="R107" s="11">
        <v>1177460818</v>
      </c>
      <c r="S107" s="11">
        <v>679157383</v>
      </c>
      <c r="T107" s="11">
        <v>181991724</v>
      </c>
      <c r="U107" s="11">
        <v>2802122641</v>
      </c>
      <c r="V107" s="11">
        <v>-115692952</v>
      </c>
      <c r="W107" s="11">
        <v>-210843738</v>
      </c>
      <c r="X107" s="11">
        <v>-262127357</v>
      </c>
      <c r="Y107" s="11">
        <v>1097366764</v>
      </c>
      <c r="Z107" s="11">
        <v>-447465956</v>
      </c>
      <c r="AA107" s="11">
        <v>-61236760</v>
      </c>
    </row>
    <row r="108" spans="1:27" x14ac:dyDescent="0.2">
      <c r="A108" s="8">
        <f>DATE(C108,F108,E108)</f>
        <v>40086</v>
      </c>
      <c r="B108" s="7" t="s">
        <v>46</v>
      </c>
      <c r="C108" s="9">
        <v>2009</v>
      </c>
      <c r="D108" s="10">
        <f t="shared" si="0"/>
        <v>3</v>
      </c>
      <c r="E108" s="7">
        <f t="shared" si="1"/>
        <v>30</v>
      </c>
      <c r="F108" s="7">
        <f t="shared" si="2"/>
        <v>9</v>
      </c>
      <c r="G108" s="7" t="s">
        <v>167</v>
      </c>
      <c r="H108" s="11">
        <v>155251667</v>
      </c>
      <c r="I108" s="11">
        <v>843209068</v>
      </c>
      <c r="J108" s="11">
        <v>176823446</v>
      </c>
      <c r="K108" s="11">
        <v>1824595521</v>
      </c>
      <c r="L108" s="11">
        <v>226761794</v>
      </c>
      <c r="M108" s="11">
        <v>164006030</v>
      </c>
      <c r="N108" s="11">
        <v>3390647525</v>
      </c>
      <c r="O108" s="11">
        <v>347566095</v>
      </c>
      <c r="P108" s="11">
        <v>495868228</v>
      </c>
      <c r="Q108" s="11">
        <v>947107930</v>
      </c>
      <c r="R108" s="11">
        <v>895331933</v>
      </c>
      <c r="S108" s="11">
        <v>364200196</v>
      </c>
      <c r="T108" s="11">
        <v>340573143</v>
      </c>
      <c r="U108" s="11">
        <v>3390647525</v>
      </c>
      <c r="V108" s="11">
        <v>-192314428</v>
      </c>
      <c r="W108" s="11">
        <v>347340840</v>
      </c>
      <c r="X108" s="11">
        <v>-770284484</v>
      </c>
      <c r="Y108" s="11">
        <v>929263588</v>
      </c>
      <c r="Z108" s="11">
        <v>-137438402</v>
      </c>
      <c r="AA108" s="11">
        <v>-176567113</v>
      </c>
    </row>
    <row r="109" spans="1:27" x14ac:dyDescent="0.2">
      <c r="A109" s="8">
        <f>DATE(C109,F109,E109)</f>
        <v>40178</v>
      </c>
      <c r="B109" s="7" t="s">
        <v>47</v>
      </c>
      <c r="C109" s="9">
        <v>2009</v>
      </c>
      <c r="D109" s="10">
        <f t="shared" si="0"/>
        <v>4</v>
      </c>
      <c r="E109" s="7">
        <f t="shared" si="1"/>
        <v>31</v>
      </c>
      <c r="F109" s="7">
        <f t="shared" si="2"/>
        <v>12</v>
      </c>
      <c r="G109" s="7" t="s">
        <v>167</v>
      </c>
      <c r="H109" s="11">
        <v>438727510</v>
      </c>
      <c r="I109" s="11">
        <v>1689600724</v>
      </c>
      <c r="J109" s="11">
        <v>1250977695</v>
      </c>
      <c r="K109" s="11">
        <v>2867519406</v>
      </c>
      <c r="L109" s="11">
        <v>498893988</v>
      </c>
      <c r="M109" s="11">
        <v>249583306</v>
      </c>
      <c r="N109" s="11">
        <v>6995302630</v>
      </c>
      <c r="O109" s="11">
        <v>1689318825</v>
      </c>
      <c r="P109" s="11">
        <v>1254230023</v>
      </c>
      <c r="Q109" s="11">
        <v>1057226729</v>
      </c>
      <c r="R109" s="11">
        <v>1376593135</v>
      </c>
      <c r="S109" s="11">
        <v>1338163365</v>
      </c>
      <c r="T109" s="11">
        <v>279770553</v>
      </c>
      <c r="U109" s="11">
        <v>6995302630</v>
      </c>
      <c r="V109" s="11">
        <v>-1250591315</v>
      </c>
      <c r="W109" s="11">
        <v>435370701</v>
      </c>
      <c r="X109" s="11">
        <v>193750966</v>
      </c>
      <c r="Y109" s="11">
        <v>1490926271</v>
      </c>
      <c r="Z109" s="11">
        <v>-839269376</v>
      </c>
      <c r="AA109" s="11">
        <v>-30187247</v>
      </c>
    </row>
    <row r="110" spans="1:27" x14ac:dyDescent="0.2">
      <c r="A110" s="8">
        <f>DATE(C110,F110,E110)</f>
        <v>40268</v>
      </c>
      <c r="B110" s="7" t="s">
        <v>48</v>
      </c>
      <c r="C110" s="9">
        <v>2010</v>
      </c>
      <c r="D110" s="10">
        <f t="shared" si="0"/>
        <v>1</v>
      </c>
      <c r="E110" s="7">
        <f t="shared" si="1"/>
        <v>31</v>
      </c>
      <c r="F110" s="7">
        <f t="shared" si="2"/>
        <v>3</v>
      </c>
      <c r="G110" s="7" t="s">
        <v>167</v>
      </c>
      <c r="H110" s="11">
        <v>202875785</v>
      </c>
      <c r="I110" s="11">
        <v>859748738</v>
      </c>
      <c r="J110" s="11">
        <v>507459000</v>
      </c>
      <c r="K110" s="11">
        <v>1958353290</v>
      </c>
      <c r="L110" s="11">
        <v>195800600</v>
      </c>
      <c r="M110" s="11">
        <v>150912634</v>
      </c>
      <c r="N110" s="11">
        <v>3875150047</v>
      </c>
      <c r="O110" s="11">
        <v>362108000</v>
      </c>
      <c r="P110" s="11">
        <v>763727838</v>
      </c>
      <c r="Q110" s="11">
        <v>427467736</v>
      </c>
      <c r="R110" s="11">
        <v>1836917123</v>
      </c>
      <c r="S110" s="11">
        <v>193878126</v>
      </c>
      <c r="T110" s="11">
        <v>291051224</v>
      </c>
      <c r="U110" s="11">
        <v>3875150047</v>
      </c>
      <c r="V110" s="11">
        <v>-159232215</v>
      </c>
      <c r="W110" s="11">
        <v>96020900</v>
      </c>
      <c r="X110" s="11">
        <v>79991264</v>
      </c>
      <c r="Y110" s="11">
        <v>121436167</v>
      </c>
      <c r="Z110" s="11">
        <v>1922474</v>
      </c>
      <c r="AA110" s="11">
        <v>-140138590</v>
      </c>
    </row>
    <row r="111" spans="1:27" x14ac:dyDescent="0.2">
      <c r="A111" s="8">
        <f>DATE(C111,F111,E111)</f>
        <v>40359</v>
      </c>
      <c r="B111" s="7" t="s">
        <v>49</v>
      </c>
      <c r="C111" s="9">
        <v>2010</v>
      </c>
      <c r="D111" s="10">
        <f t="shared" si="0"/>
        <v>2</v>
      </c>
      <c r="E111" s="7">
        <f t="shared" si="1"/>
        <v>30</v>
      </c>
      <c r="F111" s="7">
        <f t="shared" si="2"/>
        <v>6</v>
      </c>
      <c r="G111" s="7" t="s">
        <v>167</v>
      </c>
      <c r="H111" s="11">
        <v>906131691</v>
      </c>
      <c r="I111" s="11">
        <v>937298767</v>
      </c>
      <c r="J111" s="11">
        <v>367866024</v>
      </c>
      <c r="K111" s="11">
        <v>2086652622</v>
      </c>
      <c r="L111" s="11">
        <v>251240142</v>
      </c>
      <c r="M111" s="11">
        <v>197677592</v>
      </c>
      <c r="N111" s="11">
        <v>4746866838</v>
      </c>
      <c r="O111" s="11">
        <v>162100000</v>
      </c>
      <c r="P111" s="11">
        <v>1507692828</v>
      </c>
      <c r="Q111" s="11">
        <v>524073093</v>
      </c>
      <c r="R111" s="11">
        <v>2036254815</v>
      </c>
      <c r="S111" s="11">
        <v>116878816</v>
      </c>
      <c r="T111" s="11">
        <v>399867287</v>
      </c>
      <c r="U111" s="11">
        <v>4746866838</v>
      </c>
      <c r="V111" s="11">
        <v>744031691</v>
      </c>
      <c r="W111" s="11">
        <v>-570394060</v>
      </c>
      <c r="X111" s="11">
        <v>-156207068</v>
      </c>
      <c r="Y111" s="11">
        <v>50397806</v>
      </c>
      <c r="Z111" s="11">
        <v>134361326</v>
      </c>
      <c r="AA111" s="11">
        <v>-202189695</v>
      </c>
    </row>
    <row r="112" spans="1:27" x14ac:dyDescent="0.2">
      <c r="A112" s="8">
        <f>DATE(C112,F112,E112)</f>
        <v>40451</v>
      </c>
      <c r="B112" s="7" t="s">
        <v>50</v>
      </c>
      <c r="C112" s="9">
        <v>2010</v>
      </c>
      <c r="D112" s="10">
        <f t="shared" si="0"/>
        <v>3</v>
      </c>
      <c r="E112" s="7">
        <f t="shared" si="1"/>
        <v>30</v>
      </c>
      <c r="F112" s="7">
        <f t="shared" si="2"/>
        <v>9</v>
      </c>
      <c r="G112" s="7" t="s">
        <v>167</v>
      </c>
      <c r="H112" s="11">
        <v>499275121</v>
      </c>
      <c r="I112" s="11">
        <v>909172625</v>
      </c>
      <c r="J112" s="11">
        <v>2806716623</v>
      </c>
      <c r="K112" s="11">
        <v>2142080258</v>
      </c>
      <c r="L112" s="11">
        <v>285817929</v>
      </c>
      <c r="M112" s="11">
        <v>253163637</v>
      </c>
      <c r="N112" s="11">
        <v>6896226193</v>
      </c>
      <c r="O112" s="11">
        <v>143084460</v>
      </c>
      <c r="P112" s="11">
        <v>3005090609</v>
      </c>
      <c r="Q112" s="11">
        <v>535430856</v>
      </c>
      <c r="R112" s="11">
        <v>2504853828</v>
      </c>
      <c r="S112" s="11">
        <v>219978461</v>
      </c>
      <c r="T112" s="11">
        <v>487787978</v>
      </c>
      <c r="U112" s="11">
        <v>6896226193</v>
      </c>
      <c r="V112" s="11">
        <v>356190662</v>
      </c>
      <c r="W112" s="11">
        <v>-2095917984</v>
      </c>
      <c r="X112" s="11">
        <v>2271285767</v>
      </c>
      <c r="Y112" s="11">
        <v>-362773571</v>
      </c>
      <c r="Z112" s="11">
        <v>65839467</v>
      </c>
      <c r="AA112" s="11">
        <v>-234624341</v>
      </c>
    </row>
    <row r="113" spans="1:27" x14ac:dyDescent="0.2">
      <c r="A113" s="8">
        <f>DATE(C113,F113,E113)</f>
        <v>40543</v>
      </c>
      <c r="B113" s="7" t="s">
        <v>51</v>
      </c>
      <c r="C113" s="9">
        <v>2010</v>
      </c>
      <c r="D113" s="10">
        <f t="shared" si="0"/>
        <v>4</v>
      </c>
      <c r="E113" s="7">
        <f t="shared" si="1"/>
        <v>31</v>
      </c>
      <c r="F113" s="7">
        <f t="shared" si="2"/>
        <v>12</v>
      </c>
      <c r="G113" s="7" t="s">
        <v>167</v>
      </c>
      <c r="H113" s="11">
        <v>902089814</v>
      </c>
      <c r="I113" s="11">
        <v>1787450863</v>
      </c>
      <c r="J113" s="11">
        <v>1402237954</v>
      </c>
      <c r="K113" s="11">
        <v>3996895850</v>
      </c>
      <c r="L113" s="11">
        <v>352000211</v>
      </c>
      <c r="M113" s="11">
        <v>209077581</v>
      </c>
      <c r="N113" s="11">
        <v>8649752273</v>
      </c>
      <c r="O113" s="11">
        <v>782303453</v>
      </c>
      <c r="P113" s="11">
        <v>1940402044</v>
      </c>
      <c r="Q113" s="11">
        <v>646350333</v>
      </c>
      <c r="R113" s="11">
        <v>4170530664</v>
      </c>
      <c r="S113" s="11">
        <v>670470852</v>
      </c>
      <c r="T113" s="11">
        <v>439694928</v>
      </c>
      <c r="U113" s="11">
        <v>8649752273</v>
      </c>
      <c r="V113" s="11">
        <v>119786362</v>
      </c>
      <c r="W113" s="11">
        <v>-152951181</v>
      </c>
      <c r="X113" s="11">
        <v>755887621</v>
      </c>
      <c r="Y113" s="11">
        <v>-173634813</v>
      </c>
      <c r="Z113" s="11">
        <v>-318470641</v>
      </c>
      <c r="AA113" s="11">
        <v>-230617347</v>
      </c>
    </row>
    <row r="114" spans="1:27" x14ac:dyDescent="0.2">
      <c r="A114" s="8">
        <f>DATE(C114,F114,E114)</f>
        <v>40633</v>
      </c>
      <c r="B114" s="7" t="s">
        <v>52</v>
      </c>
      <c r="C114" s="9">
        <v>2011</v>
      </c>
      <c r="D114" s="10">
        <f t="shared" si="0"/>
        <v>1</v>
      </c>
      <c r="E114" s="7">
        <f t="shared" si="1"/>
        <v>31</v>
      </c>
      <c r="F114" s="7">
        <f t="shared" si="2"/>
        <v>3</v>
      </c>
      <c r="G114" s="7" t="s">
        <v>167</v>
      </c>
      <c r="H114" s="11">
        <v>1158078418</v>
      </c>
      <c r="I114" s="11">
        <v>2089516702</v>
      </c>
      <c r="J114" s="11">
        <v>601951178</v>
      </c>
      <c r="K114" s="11">
        <v>2725017306</v>
      </c>
      <c r="L114" s="11">
        <v>284007408</v>
      </c>
      <c r="M114" s="11">
        <v>171473562</v>
      </c>
      <c r="N114" s="11">
        <v>7030044575</v>
      </c>
      <c r="O114" s="11">
        <v>506301482</v>
      </c>
      <c r="P114" s="11">
        <v>1057922175</v>
      </c>
      <c r="Q114" s="11">
        <v>899328413</v>
      </c>
      <c r="R114" s="11">
        <v>3715446641</v>
      </c>
      <c r="S114" s="11">
        <v>267183698</v>
      </c>
      <c r="T114" s="11">
        <v>583862166</v>
      </c>
      <c r="U114" s="11">
        <v>7030044575</v>
      </c>
      <c r="V114" s="11">
        <v>651776936</v>
      </c>
      <c r="W114" s="11">
        <v>1031594526</v>
      </c>
      <c r="X114" s="11">
        <v>-297377234</v>
      </c>
      <c r="Y114" s="11">
        <v>-990429335</v>
      </c>
      <c r="Z114" s="11">
        <v>16823710</v>
      </c>
      <c r="AA114" s="11">
        <v>-412388603</v>
      </c>
    </row>
    <row r="115" spans="1:27" x14ac:dyDescent="0.2">
      <c r="A115" s="8">
        <f>DATE(C115,F115,E115)</f>
        <v>40724</v>
      </c>
      <c r="B115" s="7" t="s">
        <v>53</v>
      </c>
      <c r="C115" s="9">
        <v>2011</v>
      </c>
      <c r="D115" s="10">
        <f t="shared" si="0"/>
        <v>2</v>
      </c>
      <c r="E115" s="7">
        <f t="shared" si="1"/>
        <v>30</v>
      </c>
      <c r="F115" s="7">
        <f t="shared" si="2"/>
        <v>6</v>
      </c>
      <c r="G115" s="7" t="s">
        <v>167</v>
      </c>
      <c r="H115" s="11">
        <v>862185729</v>
      </c>
      <c r="I115" s="11">
        <v>10261556225</v>
      </c>
      <c r="J115" s="11">
        <v>805161396</v>
      </c>
      <c r="K115" s="11">
        <v>3783551696</v>
      </c>
      <c r="L115" s="11">
        <v>436853424</v>
      </c>
      <c r="M115" s="11">
        <v>116301213</v>
      </c>
      <c r="N115" s="11">
        <v>16265609682</v>
      </c>
      <c r="O115" s="11">
        <v>9514313941</v>
      </c>
      <c r="P115" s="11">
        <v>1641279432</v>
      </c>
      <c r="Q115" s="11">
        <v>650037976</v>
      </c>
      <c r="R115" s="11">
        <v>3530317695</v>
      </c>
      <c r="S115" s="11">
        <v>406843443</v>
      </c>
      <c r="T115" s="11">
        <v>522817194</v>
      </c>
      <c r="U115" s="11">
        <v>16265609682</v>
      </c>
      <c r="V115" s="11">
        <v>-8652128212</v>
      </c>
      <c r="W115" s="11">
        <v>8620276793</v>
      </c>
      <c r="X115" s="11">
        <v>155123419</v>
      </c>
      <c r="Y115" s="11">
        <v>253234001</v>
      </c>
      <c r="Z115" s="11">
        <v>30009981</v>
      </c>
      <c r="AA115" s="11">
        <v>-406515982</v>
      </c>
    </row>
    <row r="116" spans="1:27" x14ac:dyDescent="0.2">
      <c r="A116" s="8">
        <f>DATE(C116,F116,E116)</f>
        <v>40816</v>
      </c>
      <c r="B116" s="7" t="s">
        <v>54</v>
      </c>
      <c r="C116" s="9">
        <v>2011</v>
      </c>
      <c r="D116" s="10">
        <f t="shared" si="0"/>
        <v>3</v>
      </c>
      <c r="E116" s="7">
        <f t="shared" si="1"/>
        <v>30</v>
      </c>
      <c r="F116" s="7">
        <f t="shared" si="2"/>
        <v>9</v>
      </c>
      <c r="G116" s="7" t="s">
        <v>167</v>
      </c>
      <c r="H116" s="11">
        <v>999187979</v>
      </c>
      <c r="I116" s="11">
        <v>992484722</v>
      </c>
      <c r="J116" s="11">
        <v>2994469167</v>
      </c>
      <c r="K116" s="11">
        <v>4074015765</v>
      </c>
      <c r="L116" s="11">
        <v>375246084</v>
      </c>
      <c r="M116" s="11">
        <v>139088445</v>
      </c>
      <c r="N116" s="11">
        <v>9574492162</v>
      </c>
      <c r="O116" s="11">
        <v>712950000</v>
      </c>
      <c r="P116" s="11">
        <v>1606657597</v>
      </c>
      <c r="Q116" s="11">
        <v>420866201</v>
      </c>
      <c r="R116" s="11">
        <v>5095270520</v>
      </c>
      <c r="S116" s="11">
        <v>1306524250</v>
      </c>
      <c r="T116" s="11">
        <v>432223595</v>
      </c>
      <c r="U116" s="11">
        <v>9574492162</v>
      </c>
      <c r="V116" s="11">
        <v>286237979</v>
      </c>
      <c r="W116" s="11">
        <v>-614172875</v>
      </c>
      <c r="X116" s="11">
        <v>2573602966</v>
      </c>
      <c r="Y116" s="11">
        <v>-1021254754</v>
      </c>
      <c r="Z116" s="11">
        <v>-931278167</v>
      </c>
      <c r="AA116" s="11">
        <v>-293135150</v>
      </c>
    </row>
    <row r="117" spans="1:27" x14ac:dyDescent="0.2">
      <c r="A117" s="8">
        <f>DATE(C117,F117,E117)</f>
        <v>40908</v>
      </c>
      <c r="B117" s="7" t="s">
        <v>55</v>
      </c>
      <c r="C117" s="9">
        <v>2011</v>
      </c>
      <c r="D117" s="10">
        <f t="shared" si="0"/>
        <v>4</v>
      </c>
      <c r="E117" s="7">
        <f t="shared" si="1"/>
        <v>31</v>
      </c>
      <c r="F117" s="7">
        <f t="shared" si="2"/>
        <v>12</v>
      </c>
      <c r="G117" s="7" t="s">
        <v>167</v>
      </c>
      <c r="H117" s="11">
        <v>1397540216</v>
      </c>
      <c r="I117" s="11">
        <v>2880662551</v>
      </c>
      <c r="J117" s="11">
        <v>2651744670</v>
      </c>
      <c r="K117" s="11">
        <v>4274487711</v>
      </c>
      <c r="L117" s="11">
        <v>486646713</v>
      </c>
      <c r="M117" s="11">
        <v>168043308</v>
      </c>
      <c r="N117" s="11">
        <v>11859125169</v>
      </c>
      <c r="O117" s="11">
        <v>551690041</v>
      </c>
      <c r="P117" s="11">
        <v>1707650287</v>
      </c>
      <c r="Q117" s="11">
        <v>2279350849</v>
      </c>
      <c r="R117" s="11">
        <v>6004668842</v>
      </c>
      <c r="S117" s="11">
        <v>700585163</v>
      </c>
      <c r="T117" s="11">
        <v>615179988</v>
      </c>
      <c r="U117" s="11">
        <v>11859125169</v>
      </c>
      <c r="V117" s="11">
        <v>845850175</v>
      </c>
      <c r="W117" s="11">
        <v>1173012265</v>
      </c>
      <c r="X117" s="11">
        <v>372393821</v>
      </c>
      <c r="Y117" s="11">
        <v>-1730181131</v>
      </c>
      <c r="Z117" s="11">
        <v>-213938450</v>
      </c>
      <c r="AA117" s="11">
        <v>-447136680</v>
      </c>
    </row>
    <row r="118" spans="1:27" x14ac:dyDescent="0.2">
      <c r="A118" s="8">
        <f>DATE(C118,F118,E118)</f>
        <v>40999</v>
      </c>
      <c r="B118" s="7" t="s">
        <v>56</v>
      </c>
      <c r="C118" s="9">
        <v>2012</v>
      </c>
      <c r="D118" s="10">
        <f t="shared" si="0"/>
        <v>1</v>
      </c>
      <c r="E118" s="7">
        <f t="shared" si="1"/>
        <v>31</v>
      </c>
      <c r="F118" s="7">
        <f t="shared" si="2"/>
        <v>3</v>
      </c>
      <c r="G118" s="7" t="s">
        <v>167</v>
      </c>
      <c r="H118" s="11">
        <v>2403431750</v>
      </c>
      <c r="I118" s="11">
        <v>996675990</v>
      </c>
      <c r="J118" s="11">
        <v>4486598349</v>
      </c>
      <c r="K118" s="11">
        <v>4243519527</v>
      </c>
      <c r="L118" s="11">
        <v>320787548</v>
      </c>
      <c r="M118" s="11">
        <v>174822566</v>
      </c>
      <c r="N118" s="11">
        <v>12625835729</v>
      </c>
      <c r="O118" s="11">
        <v>2274241380</v>
      </c>
      <c r="P118" s="11">
        <v>4689160329</v>
      </c>
      <c r="Q118" s="11">
        <v>738647392</v>
      </c>
      <c r="R118" s="11">
        <v>3994353562</v>
      </c>
      <c r="S118" s="11">
        <v>595260448</v>
      </c>
      <c r="T118" s="11">
        <v>334172617</v>
      </c>
      <c r="U118" s="11">
        <v>12625835729</v>
      </c>
      <c r="V118" s="11">
        <v>129190370</v>
      </c>
      <c r="W118" s="11">
        <v>-3692484339</v>
      </c>
      <c r="X118" s="11">
        <v>3747950957</v>
      </c>
      <c r="Y118" s="11">
        <v>249165964</v>
      </c>
      <c r="Z118" s="11">
        <v>-274472900</v>
      </c>
      <c r="AA118" s="11">
        <v>-159350051</v>
      </c>
    </row>
    <row r="119" spans="1:27" x14ac:dyDescent="0.2">
      <c r="A119" s="8">
        <f>DATE(C119,F119,E119)</f>
        <v>41090</v>
      </c>
      <c r="B119" s="7" t="s">
        <v>57</v>
      </c>
      <c r="C119" s="9">
        <v>2012</v>
      </c>
      <c r="D119" s="10">
        <f t="shared" si="0"/>
        <v>2</v>
      </c>
      <c r="E119" s="7">
        <f t="shared" si="1"/>
        <v>30</v>
      </c>
      <c r="F119" s="7">
        <f t="shared" si="2"/>
        <v>6</v>
      </c>
      <c r="G119" s="7" t="s">
        <v>167</v>
      </c>
      <c r="H119" s="11">
        <v>1497462804</v>
      </c>
      <c r="I119" s="11">
        <v>3751255923</v>
      </c>
      <c r="J119" s="11">
        <v>2543592110</v>
      </c>
      <c r="K119" s="11">
        <v>4766756812</v>
      </c>
      <c r="L119" s="11">
        <v>542560099</v>
      </c>
      <c r="M119" s="11">
        <v>178755151</v>
      </c>
      <c r="N119" s="11">
        <v>13280382899</v>
      </c>
      <c r="O119" s="11">
        <v>3283366508</v>
      </c>
      <c r="P119" s="11">
        <v>1567453336</v>
      </c>
      <c r="Q119" s="11">
        <v>800216520</v>
      </c>
      <c r="R119" s="11">
        <v>5684349933</v>
      </c>
      <c r="S119" s="11">
        <v>1499354788</v>
      </c>
      <c r="T119" s="11">
        <v>445641813</v>
      </c>
      <c r="U119" s="11">
        <v>13280382899</v>
      </c>
      <c r="V119" s="11">
        <v>-1785903704</v>
      </c>
      <c r="W119" s="11">
        <v>2183802587</v>
      </c>
      <c r="X119" s="11">
        <v>1743375590</v>
      </c>
      <c r="Y119" s="11">
        <v>-917593121</v>
      </c>
      <c r="Z119" s="11">
        <v>-956794689</v>
      </c>
      <c r="AA119" s="11">
        <v>-266886661</v>
      </c>
    </row>
    <row r="120" spans="1:27" x14ac:dyDescent="0.2">
      <c r="A120" s="8">
        <f>DATE(C120,F120,E120)</f>
        <v>41182</v>
      </c>
      <c r="B120" s="7" t="s">
        <v>58</v>
      </c>
      <c r="C120" s="9">
        <v>2012</v>
      </c>
      <c r="D120" s="10">
        <f t="shared" si="0"/>
        <v>3</v>
      </c>
      <c r="E120" s="7">
        <f t="shared" si="1"/>
        <v>30</v>
      </c>
      <c r="F120" s="7">
        <f t="shared" si="2"/>
        <v>9</v>
      </c>
      <c r="G120" s="7" t="s">
        <v>167</v>
      </c>
      <c r="H120" s="11">
        <v>690752914</v>
      </c>
      <c r="I120" s="11">
        <v>2023760404</v>
      </c>
      <c r="J120" s="11">
        <v>1515681549</v>
      </c>
      <c r="K120" s="11">
        <v>5601446348</v>
      </c>
      <c r="L120" s="11">
        <v>316519942</v>
      </c>
      <c r="M120" s="11">
        <v>392338610</v>
      </c>
      <c r="N120" s="11">
        <v>10540499767</v>
      </c>
      <c r="O120" s="11">
        <v>746115118</v>
      </c>
      <c r="P120" s="11">
        <v>1738666169</v>
      </c>
      <c r="Q120" s="11">
        <v>1960594784</v>
      </c>
      <c r="R120" s="11">
        <v>5045574265</v>
      </c>
      <c r="S120" s="11">
        <v>473299411</v>
      </c>
      <c r="T120" s="11">
        <v>576250019</v>
      </c>
      <c r="U120" s="11">
        <v>10540499767</v>
      </c>
      <c r="V120" s="11">
        <v>-55362204</v>
      </c>
      <c r="W120" s="11">
        <v>285094234</v>
      </c>
      <c r="X120" s="11">
        <v>-444913235</v>
      </c>
      <c r="Y120" s="11">
        <v>555872083</v>
      </c>
      <c r="Z120" s="11">
        <v>-156779469</v>
      </c>
      <c r="AA120" s="11">
        <v>-183911409</v>
      </c>
    </row>
    <row r="121" spans="1:27" x14ac:dyDescent="0.2">
      <c r="A121" s="8">
        <f>DATE(C121,F121,E121)</f>
        <v>41274</v>
      </c>
      <c r="B121" s="7" t="s">
        <v>59</v>
      </c>
      <c r="C121" s="9">
        <v>2012</v>
      </c>
      <c r="D121" s="10">
        <f t="shared" si="0"/>
        <v>4</v>
      </c>
      <c r="E121" s="7">
        <f t="shared" si="1"/>
        <v>31</v>
      </c>
      <c r="F121" s="7">
        <f t="shared" si="2"/>
        <v>12</v>
      </c>
      <c r="G121" s="7" t="s">
        <v>167</v>
      </c>
      <c r="H121" s="11">
        <v>1413223929</v>
      </c>
      <c r="I121" s="11">
        <v>3907605667</v>
      </c>
      <c r="J121" s="11">
        <v>5945022050</v>
      </c>
      <c r="K121" s="11">
        <v>8813965386</v>
      </c>
      <c r="L121" s="11">
        <v>780483944</v>
      </c>
      <c r="M121" s="11">
        <v>406662822</v>
      </c>
      <c r="N121" s="11">
        <v>21266963798</v>
      </c>
      <c r="O121" s="11">
        <v>1090811500</v>
      </c>
      <c r="P121" s="11">
        <v>4734357508</v>
      </c>
      <c r="Q121" s="11">
        <v>2289832292</v>
      </c>
      <c r="R121" s="11">
        <v>11522790801</v>
      </c>
      <c r="S121" s="11">
        <v>797891080</v>
      </c>
      <c r="T121" s="11">
        <v>831280617</v>
      </c>
      <c r="U121" s="11">
        <v>21266963798</v>
      </c>
      <c r="V121" s="11">
        <v>322412429</v>
      </c>
      <c r="W121" s="11">
        <v>-826751841</v>
      </c>
      <c r="X121" s="11">
        <v>3655189758</v>
      </c>
      <c r="Y121" s="11">
        <v>-2708825415</v>
      </c>
      <c r="Z121" s="11">
        <v>-17407136</v>
      </c>
      <c r="AA121" s="11">
        <v>-424617795</v>
      </c>
    </row>
    <row r="122" spans="1:27" x14ac:dyDescent="0.2">
      <c r="A122" s="8">
        <f>DATE(C122,F122,E122)</f>
        <v>41364</v>
      </c>
      <c r="B122" s="7" t="s">
        <v>60</v>
      </c>
      <c r="C122" s="9">
        <v>2013</v>
      </c>
      <c r="D122" s="10">
        <f t="shared" si="0"/>
        <v>1</v>
      </c>
      <c r="E122" s="7">
        <f t="shared" si="1"/>
        <v>31</v>
      </c>
      <c r="F122" s="7">
        <f t="shared" si="2"/>
        <v>3</v>
      </c>
      <c r="G122" s="7" t="s">
        <v>167</v>
      </c>
      <c r="H122" s="11">
        <v>408027667</v>
      </c>
      <c r="I122" s="11">
        <v>2238249696</v>
      </c>
      <c r="J122" s="11">
        <v>2409428655</v>
      </c>
      <c r="K122" s="11">
        <v>3876175769</v>
      </c>
      <c r="L122" s="11">
        <v>375536055</v>
      </c>
      <c r="M122" s="11">
        <v>203356551</v>
      </c>
      <c r="N122" s="11">
        <v>9510774392</v>
      </c>
      <c r="O122" s="11">
        <v>1327290955</v>
      </c>
      <c r="P122" s="11">
        <v>1802791276</v>
      </c>
      <c r="Q122" s="11">
        <v>1860046052</v>
      </c>
      <c r="R122" s="11">
        <v>3341434223</v>
      </c>
      <c r="S122" s="11">
        <v>796760476</v>
      </c>
      <c r="T122" s="11">
        <v>382451410</v>
      </c>
      <c r="U122" s="11">
        <v>9510774392</v>
      </c>
      <c r="V122" s="11">
        <v>-919263288</v>
      </c>
      <c r="W122" s="11">
        <v>435458420</v>
      </c>
      <c r="X122" s="11">
        <v>549382603</v>
      </c>
      <c r="Y122" s="11">
        <v>534741546</v>
      </c>
      <c r="Z122" s="11">
        <v>-421224422</v>
      </c>
      <c r="AA122" s="11">
        <v>-179094859</v>
      </c>
    </row>
    <row r="123" spans="1:27" x14ac:dyDescent="0.2">
      <c r="A123" s="8">
        <f>DATE(C123,F123,E123)</f>
        <v>41455</v>
      </c>
      <c r="B123" s="7" t="s">
        <v>61</v>
      </c>
      <c r="C123" s="9">
        <v>2013</v>
      </c>
      <c r="D123" s="10">
        <f t="shared" si="0"/>
        <v>2</v>
      </c>
      <c r="E123" s="7">
        <f t="shared" si="1"/>
        <v>30</v>
      </c>
      <c r="F123" s="7">
        <f t="shared" si="2"/>
        <v>6</v>
      </c>
      <c r="G123" s="7" t="s">
        <v>167</v>
      </c>
      <c r="H123" s="11">
        <v>1206923351</v>
      </c>
      <c r="I123" s="11">
        <v>3680214737</v>
      </c>
      <c r="J123" s="11">
        <v>2379018507</v>
      </c>
      <c r="K123" s="11">
        <v>6240696917</v>
      </c>
      <c r="L123" s="11">
        <v>337351937</v>
      </c>
      <c r="M123" s="11">
        <v>460949740</v>
      </c>
      <c r="N123" s="11">
        <v>14305155188</v>
      </c>
      <c r="O123" s="11">
        <v>1301709995</v>
      </c>
      <c r="P123" s="11">
        <v>2606437022</v>
      </c>
      <c r="Q123" s="11">
        <v>2207492394</v>
      </c>
      <c r="R123" s="11">
        <v>6777621443</v>
      </c>
      <c r="S123" s="11">
        <v>452475375</v>
      </c>
      <c r="T123" s="11">
        <v>959418960</v>
      </c>
      <c r="U123" s="11">
        <v>14305155188</v>
      </c>
      <c r="V123" s="11">
        <v>-94786644</v>
      </c>
      <c r="W123" s="11">
        <v>1073777715</v>
      </c>
      <c r="X123" s="11">
        <v>171526113</v>
      </c>
      <c r="Y123" s="11">
        <v>-536924526</v>
      </c>
      <c r="Z123" s="11">
        <v>-115123437</v>
      </c>
      <c r="AA123" s="11">
        <v>-498469221</v>
      </c>
    </row>
    <row r="124" spans="1:27" x14ac:dyDescent="0.2">
      <c r="A124" s="8">
        <f>DATE(C124,F124,E124)</f>
        <v>41547</v>
      </c>
      <c r="B124" s="7" t="s">
        <v>62</v>
      </c>
      <c r="C124" s="9">
        <v>2013</v>
      </c>
      <c r="D124" s="10">
        <f t="shared" si="0"/>
        <v>3</v>
      </c>
      <c r="E124" s="7">
        <f t="shared" si="1"/>
        <v>30</v>
      </c>
      <c r="F124" s="7">
        <f t="shared" si="2"/>
        <v>9</v>
      </c>
      <c r="G124" s="7" t="s">
        <v>167</v>
      </c>
      <c r="H124" s="11">
        <v>2235483227</v>
      </c>
      <c r="I124" s="11">
        <v>2608266344</v>
      </c>
      <c r="J124" s="11">
        <v>7468866820</v>
      </c>
      <c r="K124" s="11">
        <v>6854195157</v>
      </c>
      <c r="L124" s="11">
        <v>407452144</v>
      </c>
      <c r="M124" s="11">
        <v>305867879</v>
      </c>
      <c r="N124" s="11">
        <v>19880131572</v>
      </c>
      <c r="O124" s="11">
        <v>1152828433</v>
      </c>
      <c r="P124" s="11">
        <v>3550268166</v>
      </c>
      <c r="Q124" s="11">
        <v>2525023749</v>
      </c>
      <c r="R124" s="11">
        <v>11211784401</v>
      </c>
      <c r="S124" s="11">
        <v>483890121</v>
      </c>
      <c r="T124" s="11">
        <v>956336701</v>
      </c>
      <c r="U124" s="11">
        <v>19880131572</v>
      </c>
      <c r="V124" s="11">
        <v>1082654794</v>
      </c>
      <c r="W124" s="11">
        <v>-942001822</v>
      </c>
      <c r="X124" s="11">
        <v>4943843071</v>
      </c>
      <c r="Y124" s="11">
        <v>-4357589244</v>
      </c>
      <c r="Z124" s="11">
        <v>-76437977</v>
      </c>
      <c r="AA124" s="11">
        <v>-650468823</v>
      </c>
    </row>
    <row r="125" spans="1:27" x14ac:dyDescent="0.2">
      <c r="A125" s="8">
        <f>DATE(C125,F125,E125)</f>
        <v>41639</v>
      </c>
      <c r="B125" s="7" t="s">
        <v>63</v>
      </c>
      <c r="C125" s="9">
        <v>2013</v>
      </c>
      <c r="D125" s="10">
        <f t="shared" si="0"/>
        <v>4</v>
      </c>
      <c r="E125" s="7">
        <f t="shared" si="1"/>
        <v>31</v>
      </c>
      <c r="F125" s="7">
        <f t="shared" si="2"/>
        <v>12</v>
      </c>
      <c r="G125" s="7" t="s">
        <v>167</v>
      </c>
      <c r="H125" s="11">
        <v>1705433281</v>
      </c>
      <c r="I125" s="11">
        <v>4118358822</v>
      </c>
      <c r="J125" s="11">
        <v>3405593923</v>
      </c>
      <c r="K125" s="11">
        <v>8939048873</v>
      </c>
      <c r="L125" s="11">
        <v>780526865</v>
      </c>
      <c r="M125" s="11">
        <v>320215586</v>
      </c>
      <c r="N125" s="11">
        <v>19269177350</v>
      </c>
      <c r="O125" s="11">
        <v>2456044650</v>
      </c>
      <c r="P125" s="11">
        <v>3657759214</v>
      </c>
      <c r="Q125" s="11">
        <v>3189283000</v>
      </c>
      <c r="R125" s="11">
        <v>8068997134</v>
      </c>
      <c r="S125" s="11">
        <v>1072297398</v>
      </c>
      <c r="T125" s="11">
        <v>824795953</v>
      </c>
      <c r="U125" s="11">
        <v>19269177350</v>
      </c>
      <c r="V125" s="11">
        <v>-750611370</v>
      </c>
      <c r="W125" s="11">
        <v>460599608</v>
      </c>
      <c r="X125" s="11">
        <v>216310923</v>
      </c>
      <c r="Y125" s="11">
        <v>870051739</v>
      </c>
      <c r="Z125" s="11">
        <v>-291770533</v>
      </c>
      <c r="AA125" s="11">
        <v>-504580366</v>
      </c>
    </row>
    <row r="126" spans="1:27" x14ac:dyDescent="0.2">
      <c r="A126" s="8">
        <f>DATE(C126,F126,E126)</f>
        <v>41729</v>
      </c>
      <c r="B126" s="7" t="s">
        <v>64</v>
      </c>
      <c r="C126" s="9">
        <v>2014</v>
      </c>
      <c r="D126" s="10">
        <f t="shared" si="0"/>
        <v>1</v>
      </c>
      <c r="E126" s="7">
        <f t="shared" si="1"/>
        <v>31</v>
      </c>
      <c r="F126" s="7">
        <f t="shared" si="2"/>
        <v>3</v>
      </c>
      <c r="G126" s="7" t="s">
        <v>167</v>
      </c>
      <c r="H126" s="11">
        <v>1840886388</v>
      </c>
      <c r="I126" s="11">
        <v>2215145211</v>
      </c>
      <c r="J126" s="11">
        <v>12806096087</v>
      </c>
      <c r="K126" s="11">
        <v>7526484940</v>
      </c>
      <c r="L126" s="11">
        <v>416509716</v>
      </c>
      <c r="M126" s="11">
        <v>352146278</v>
      </c>
      <c r="N126" s="11">
        <v>25157268620</v>
      </c>
      <c r="O126" s="11">
        <v>300075786</v>
      </c>
      <c r="P126" s="11">
        <v>2160890765</v>
      </c>
      <c r="Q126" s="11">
        <v>12083753037</v>
      </c>
      <c r="R126" s="11">
        <v>7962970989</v>
      </c>
      <c r="S126" s="11">
        <v>1722613617</v>
      </c>
      <c r="T126" s="11">
        <v>926964426</v>
      </c>
      <c r="U126" s="11">
        <v>25157268620</v>
      </c>
      <c r="V126" s="11">
        <v>1540810602</v>
      </c>
      <c r="W126" s="11">
        <v>54254445</v>
      </c>
      <c r="X126" s="11">
        <v>722343050</v>
      </c>
      <c r="Y126" s="11">
        <v>-436486049</v>
      </c>
      <c r="Z126" s="11">
        <v>-1306103900</v>
      </c>
      <c r="AA126" s="11">
        <v>-574818148</v>
      </c>
    </row>
    <row r="127" spans="1:27" x14ac:dyDescent="0.2">
      <c r="A127" s="8">
        <f>DATE(C127,F127,E127)</f>
        <v>41820</v>
      </c>
      <c r="B127" s="7" t="s">
        <v>65</v>
      </c>
      <c r="C127" s="9">
        <v>2014</v>
      </c>
      <c r="D127" s="10">
        <f t="shared" si="0"/>
        <v>2</v>
      </c>
      <c r="E127" s="7">
        <f t="shared" si="1"/>
        <v>30</v>
      </c>
      <c r="F127" s="7">
        <f t="shared" si="2"/>
        <v>6</v>
      </c>
      <c r="G127" s="7" t="s">
        <v>167</v>
      </c>
      <c r="H127" s="11">
        <v>646151194</v>
      </c>
      <c r="I127" s="11">
        <v>3458721344</v>
      </c>
      <c r="J127" s="11">
        <v>2384544808</v>
      </c>
      <c r="K127" s="11">
        <v>8221477650</v>
      </c>
      <c r="L127" s="11">
        <v>677530129</v>
      </c>
      <c r="M127" s="11">
        <v>326017792</v>
      </c>
      <c r="N127" s="11">
        <v>15714442917</v>
      </c>
      <c r="O127" s="11">
        <v>367390865</v>
      </c>
      <c r="P127" s="11">
        <v>3472559252</v>
      </c>
      <c r="Q127" s="11">
        <v>1176968551</v>
      </c>
      <c r="R127" s="11">
        <v>8826132953</v>
      </c>
      <c r="S127" s="11">
        <v>687646031</v>
      </c>
      <c r="T127" s="11">
        <v>1183745266</v>
      </c>
      <c r="U127" s="11">
        <v>15714442917</v>
      </c>
      <c r="V127" s="11">
        <v>278760329</v>
      </c>
      <c r="W127" s="11">
        <v>-13837907</v>
      </c>
      <c r="X127" s="11">
        <v>1207576257</v>
      </c>
      <c r="Y127" s="11">
        <v>-604655303</v>
      </c>
      <c r="Z127" s="11">
        <v>-10115902</v>
      </c>
      <c r="AA127" s="11">
        <v>-857727474</v>
      </c>
    </row>
    <row r="128" spans="1:27" x14ac:dyDescent="0.2">
      <c r="A128" s="8">
        <f>DATE(C128,F128,E128)</f>
        <v>41912</v>
      </c>
      <c r="B128" s="7" t="s">
        <v>66</v>
      </c>
      <c r="C128" s="9">
        <v>2014</v>
      </c>
      <c r="D128" s="10">
        <f t="shared" si="0"/>
        <v>3</v>
      </c>
      <c r="E128" s="7">
        <f t="shared" si="1"/>
        <v>30</v>
      </c>
      <c r="F128" s="7">
        <f t="shared" si="2"/>
        <v>9</v>
      </c>
      <c r="G128" s="7" t="s">
        <v>167</v>
      </c>
      <c r="H128" s="11">
        <v>2221771337</v>
      </c>
      <c r="I128" s="11">
        <v>2824115175</v>
      </c>
      <c r="J128" s="11">
        <v>5183566318</v>
      </c>
      <c r="K128" s="11">
        <v>9131893718</v>
      </c>
      <c r="L128" s="11">
        <v>446170582</v>
      </c>
      <c r="M128" s="11">
        <v>470845220</v>
      </c>
      <c r="N128" s="11">
        <v>20278362350</v>
      </c>
      <c r="O128" s="11">
        <v>1296108042</v>
      </c>
      <c r="P128" s="11">
        <v>4445485246</v>
      </c>
      <c r="Q128" s="11">
        <v>1515833016</v>
      </c>
      <c r="R128" s="11">
        <v>11099952743</v>
      </c>
      <c r="S128" s="11">
        <v>870938779</v>
      </c>
      <c r="T128" s="11">
        <v>1050044525</v>
      </c>
      <c r="U128" s="11">
        <v>20278362350</v>
      </c>
      <c r="V128" s="11">
        <v>925663295</v>
      </c>
      <c r="W128" s="11">
        <v>-1621370071</v>
      </c>
      <c r="X128" s="11">
        <v>3667733302</v>
      </c>
      <c r="Y128" s="11">
        <v>-1968059025</v>
      </c>
      <c r="Z128" s="11">
        <v>-424768197</v>
      </c>
      <c r="AA128" s="11">
        <v>-579199305</v>
      </c>
    </row>
    <row r="129" spans="1:27" x14ac:dyDescent="0.2">
      <c r="A129" s="8">
        <f>DATE(C129,F129,E129)</f>
        <v>42004</v>
      </c>
      <c r="B129" s="7" t="s">
        <v>67</v>
      </c>
      <c r="C129" s="9">
        <v>2014</v>
      </c>
      <c r="D129" s="10">
        <f t="shared" si="0"/>
        <v>4</v>
      </c>
      <c r="E129" s="7">
        <f t="shared" si="1"/>
        <v>31</v>
      </c>
      <c r="F129" s="7">
        <f t="shared" si="2"/>
        <v>12</v>
      </c>
      <c r="G129" s="7" t="s">
        <v>167</v>
      </c>
      <c r="H129" s="11">
        <v>941827921</v>
      </c>
      <c r="I129" s="11">
        <v>6392732776</v>
      </c>
      <c r="J129" s="11">
        <v>4732359585</v>
      </c>
      <c r="K129" s="11">
        <v>11537862190</v>
      </c>
      <c r="L129" s="11">
        <v>855201769</v>
      </c>
      <c r="M129" s="11">
        <v>765600644</v>
      </c>
      <c r="N129" s="11">
        <v>25225584886</v>
      </c>
      <c r="O129" s="11">
        <v>3715757312</v>
      </c>
      <c r="P129" s="11">
        <v>2784473245</v>
      </c>
      <c r="Q129" s="11">
        <v>5482491690</v>
      </c>
      <c r="R129" s="11">
        <v>9656414022</v>
      </c>
      <c r="S129" s="11">
        <v>2401926552</v>
      </c>
      <c r="T129" s="11">
        <v>1184522065</v>
      </c>
      <c r="U129" s="11">
        <v>25225584886</v>
      </c>
      <c r="V129" s="11">
        <v>-2773929391</v>
      </c>
      <c r="W129" s="11">
        <v>3608259532</v>
      </c>
      <c r="X129" s="11">
        <v>-750132104</v>
      </c>
      <c r="Y129" s="11">
        <v>1881448168</v>
      </c>
      <c r="Z129" s="11">
        <v>-1546724783</v>
      </c>
      <c r="AA129" s="11">
        <v>-418921421</v>
      </c>
    </row>
    <row r="130" spans="1:27" x14ac:dyDescent="0.2">
      <c r="A130" s="8">
        <f>DATE(C130,F130,E130)</f>
        <v>42094</v>
      </c>
      <c r="B130" s="7" t="s">
        <v>68</v>
      </c>
      <c r="C130" s="9">
        <v>2015</v>
      </c>
      <c r="D130" s="10">
        <f t="shared" si="0"/>
        <v>1</v>
      </c>
      <c r="E130" s="7">
        <f t="shared" si="1"/>
        <v>31</v>
      </c>
      <c r="F130" s="7">
        <f t="shared" si="2"/>
        <v>3</v>
      </c>
      <c r="G130" s="7" t="s">
        <v>167</v>
      </c>
      <c r="H130" s="11">
        <v>3696310759</v>
      </c>
      <c r="I130" s="11">
        <v>3036693648</v>
      </c>
      <c r="J130" s="11">
        <v>8166298579</v>
      </c>
      <c r="K130" s="11">
        <v>10131887107</v>
      </c>
      <c r="L130" s="11">
        <v>591900589</v>
      </c>
      <c r="M130" s="11">
        <v>406260783</v>
      </c>
      <c r="N130" s="11">
        <v>26029351465</v>
      </c>
      <c r="O130" s="11">
        <v>821098256</v>
      </c>
      <c r="P130" s="11">
        <v>3537764100</v>
      </c>
      <c r="Q130" s="11">
        <v>8269246133</v>
      </c>
      <c r="R130" s="11">
        <v>11334682883</v>
      </c>
      <c r="S130" s="11">
        <v>1274581969</v>
      </c>
      <c r="T130" s="11">
        <v>791978124</v>
      </c>
      <c r="U130" s="11">
        <v>26029351465</v>
      </c>
      <c r="V130" s="11">
        <v>2875212504</v>
      </c>
      <c r="W130" s="11">
        <v>-501070453</v>
      </c>
      <c r="X130" s="11">
        <v>-102947554</v>
      </c>
      <c r="Y130" s="11">
        <v>-1202795776</v>
      </c>
      <c r="Z130" s="11">
        <v>-682681379</v>
      </c>
      <c r="AA130" s="11">
        <v>-385717341</v>
      </c>
    </row>
    <row r="131" spans="1:27" x14ac:dyDescent="0.2">
      <c r="A131" s="8">
        <f>DATE(C131,F131,E131)</f>
        <v>42185</v>
      </c>
      <c r="B131" s="7" t="s">
        <v>69</v>
      </c>
      <c r="C131" s="9">
        <v>2015</v>
      </c>
      <c r="D131" s="10">
        <f t="shared" si="0"/>
        <v>2</v>
      </c>
      <c r="E131" s="7">
        <f t="shared" si="1"/>
        <v>30</v>
      </c>
      <c r="F131" s="7">
        <f t="shared" si="2"/>
        <v>6</v>
      </c>
      <c r="G131" s="7" t="s">
        <v>167</v>
      </c>
      <c r="H131" s="11">
        <v>1103212883</v>
      </c>
      <c r="I131" s="11">
        <v>4378095941</v>
      </c>
      <c r="J131" s="11">
        <v>3152462181</v>
      </c>
      <c r="K131" s="11">
        <v>10119687118</v>
      </c>
      <c r="L131" s="11">
        <v>772939205</v>
      </c>
      <c r="M131" s="11">
        <v>381772089</v>
      </c>
      <c r="N131" s="11">
        <v>19908169417</v>
      </c>
      <c r="O131" s="11">
        <v>485404538</v>
      </c>
      <c r="P131" s="11">
        <v>3499636817</v>
      </c>
      <c r="Q131" s="11">
        <v>2559848449</v>
      </c>
      <c r="R131" s="11">
        <v>10855852669</v>
      </c>
      <c r="S131" s="11">
        <v>1769998041</v>
      </c>
      <c r="T131" s="11">
        <v>737428904</v>
      </c>
      <c r="U131" s="11">
        <v>19908169417</v>
      </c>
      <c r="V131" s="11">
        <v>617808346</v>
      </c>
      <c r="W131" s="11">
        <v>878459123</v>
      </c>
      <c r="X131" s="11">
        <v>592613732</v>
      </c>
      <c r="Y131" s="11">
        <v>-736165550</v>
      </c>
      <c r="Z131" s="11">
        <v>-997058836</v>
      </c>
      <c r="AA131" s="11">
        <v>-355656814</v>
      </c>
    </row>
    <row r="132" spans="1:27" x14ac:dyDescent="0.2">
      <c r="A132" s="8">
        <f>DATE(C132,F132,E132)</f>
        <v>42369</v>
      </c>
      <c r="B132" s="7" t="s">
        <v>71</v>
      </c>
      <c r="C132" s="9">
        <v>2015</v>
      </c>
      <c r="D132" s="10">
        <f t="shared" si="0"/>
        <v>4</v>
      </c>
      <c r="E132" s="7">
        <f t="shared" si="1"/>
        <v>31</v>
      </c>
      <c r="F132" s="7">
        <f t="shared" si="2"/>
        <v>12</v>
      </c>
      <c r="G132" s="7" t="s">
        <v>167</v>
      </c>
      <c r="H132" s="11">
        <v>1708654684</v>
      </c>
      <c r="I132" s="11">
        <v>5274431709</v>
      </c>
      <c r="J132" s="11">
        <v>2100455912</v>
      </c>
      <c r="K132" s="11">
        <v>10490843682</v>
      </c>
      <c r="L132" s="11">
        <v>666925751</v>
      </c>
      <c r="M132" s="11">
        <v>324100630</v>
      </c>
      <c r="N132" s="11">
        <v>20565412367</v>
      </c>
      <c r="O132" s="11">
        <v>1830252050</v>
      </c>
      <c r="P132" s="11">
        <v>3193464905</v>
      </c>
      <c r="Q132" s="11">
        <v>3737564723</v>
      </c>
      <c r="R132" s="11">
        <v>10561990298</v>
      </c>
      <c r="S132" s="11">
        <v>675594923</v>
      </c>
      <c r="T132" s="11">
        <v>566545468</v>
      </c>
      <c r="U132" s="11">
        <v>20565412367</v>
      </c>
      <c r="V132" s="11">
        <v>-121597366</v>
      </c>
      <c r="W132" s="11">
        <v>2080966804</v>
      </c>
      <c r="X132" s="11">
        <v>-1637108811</v>
      </c>
      <c r="Y132" s="11">
        <v>-71146616</v>
      </c>
      <c r="Z132" s="11">
        <v>-8669172</v>
      </c>
      <c r="AA132" s="11">
        <v>-242444838</v>
      </c>
    </row>
    <row r="133" spans="1:27" x14ac:dyDescent="0.2">
      <c r="A133" s="8">
        <f>DATE(C133,F133,E133)</f>
        <v>42369</v>
      </c>
      <c r="B133" s="7" t="s">
        <v>71</v>
      </c>
      <c r="C133" s="9">
        <v>2015</v>
      </c>
      <c r="D133" s="10">
        <f t="shared" si="0"/>
        <v>4</v>
      </c>
      <c r="E133" s="7">
        <f t="shared" si="1"/>
        <v>31</v>
      </c>
      <c r="F133" s="7">
        <f t="shared" si="2"/>
        <v>12</v>
      </c>
      <c r="G133" s="7" t="s">
        <v>167</v>
      </c>
      <c r="H133" s="11">
        <v>2770976208</v>
      </c>
      <c r="I133" s="11">
        <v>4736021893</v>
      </c>
      <c r="J133" s="11">
        <v>2531868464</v>
      </c>
      <c r="K133" s="11">
        <v>12343451612</v>
      </c>
      <c r="L133" s="11">
        <v>795198829</v>
      </c>
      <c r="M133" s="11">
        <v>461940503</v>
      </c>
      <c r="N133" s="11">
        <v>23639457509</v>
      </c>
      <c r="O133" s="11">
        <v>2230558661</v>
      </c>
      <c r="P133" s="11">
        <v>3951854813</v>
      </c>
      <c r="Q133" s="11">
        <v>3020287775</v>
      </c>
      <c r="R133" s="11">
        <v>12134412045</v>
      </c>
      <c r="S133" s="11">
        <v>1329315562</v>
      </c>
      <c r="T133" s="11">
        <v>973028653</v>
      </c>
      <c r="U133" s="11">
        <v>23639457509</v>
      </c>
      <c r="V133" s="11">
        <v>540417548</v>
      </c>
      <c r="W133" s="11">
        <v>784167079</v>
      </c>
      <c r="X133" s="11">
        <v>-488419311</v>
      </c>
      <c r="Y133" s="11">
        <v>209039567</v>
      </c>
      <c r="Z133" s="11">
        <v>-534116733</v>
      </c>
      <c r="AA133" s="11">
        <v>-511088150</v>
      </c>
    </row>
    <row r="134" spans="1:27" x14ac:dyDescent="0.2">
      <c r="A134" s="8">
        <f>DATE(C134,F134,E134)</f>
        <v>42460</v>
      </c>
      <c r="B134" s="7" t="s">
        <v>72</v>
      </c>
      <c r="C134" s="9">
        <v>2016</v>
      </c>
      <c r="D134" s="10">
        <f t="shared" si="0"/>
        <v>1</v>
      </c>
      <c r="E134" s="7">
        <f t="shared" si="1"/>
        <v>31</v>
      </c>
      <c r="F134" s="7">
        <f t="shared" si="2"/>
        <v>3</v>
      </c>
      <c r="G134" s="7" t="s">
        <v>167</v>
      </c>
      <c r="H134" s="11">
        <v>1487751181</v>
      </c>
      <c r="I134" s="11">
        <v>5882440375</v>
      </c>
      <c r="J134" s="11">
        <v>1788345075</v>
      </c>
      <c r="K134" s="11">
        <v>9366583975</v>
      </c>
      <c r="L134" s="11">
        <v>571125652</v>
      </c>
      <c r="M134" s="11">
        <v>478697354</v>
      </c>
      <c r="N134" s="11">
        <v>19574943611</v>
      </c>
      <c r="O134" s="11">
        <v>319686246</v>
      </c>
      <c r="P134" s="11">
        <v>2849719231</v>
      </c>
      <c r="Q134" s="11">
        <v>5653014785</v>
      </c>
      <c r="R134" s="11">
        <v>9533314853</v>
      </c>
      <c r="S134" s="11">
        <v>753465894</v>
      </c>
      <c r="T134" s="11">
        <v>465742602</v>
      </c>
      <c r="U134" s="11">
        <v>19574943611</v>
      </c>
      <c r="V134" s="11">
        <v>1168064934</v>
      </c>
      <c r="W134" s="11">
        <v>3032721143</v>
      </c>
      <c r="X134" s="11">
        <v>-3864669710</v>
      </c>
      <c r="Y134" s="11">
        <v>-166730879</v>
      </c>
      <c r="Z134" s="11">
        <v>-182340242</v>
      </c>
      <c r="AA134" s="11">
        <v>12954752</v>
      </c>
    </row>
    <row r="135" spans="1:27" x14ac:dyDescent="0.2">
      <c r="A135" s="8">
        <f>DATE(C135,F135,E135)</f>
        <v>42551</v>
      </c>
      <c r="B135" s="7" t="s">
        <v>73</v>
      </c>
      <c r="C135" s="9">
        <v>2016</v>
      </c>
      <c r="D135" s="10">
        <f t="shared" si="0"/>
        <v>2</v>
      </c>
      <c r="E135" s="7">
        <f t="shared" si="1"/>
        <v>30</v>
      </c>
      <c r="F135" s="7">
        <f t="shared" si="2"/>
        <v>6</v>
      </c>
      <c r="G135" s="7" t="s">
        <v>167</v>
      </c>
      <c r="H135" s="11">
        <v>907538113</v>
      </c>
      <c r="I135" s="11">
        <v>5461423062</v>
      </c>
      <c r="J135" s="11">
        <v>1721446882</v>
      </c>
      <c r="K135" s="11">
        <v>9899031226</v>
      </c>
      <c r="L135" s="11">
        <v>576745847</v>
      </c>
      <c r="M135" s="11">
        <v>647047579</v>
      </c>
      <c r="N135" s="11">
        <v>19213232710</v>
      </c>
      <c r="O135" s="11">
        <v>3734645310</v>
      </c>
      <c r="P135" s="11">
        <v>2702272975</v>
      </c>
      <c r="Q135" s="11">
        <v>1373973304</v>
      </c>
      <c r="R135" s="11">
        <v>9948128801</v>
      </c>
      <c r="S135" s="11">
        <v>752799407</v>
      </c>
      <c r="T135" s="11">
        <v>701412913</v>
      </c>
      <c r="U135" s="11">
        <v>19213232710</v>
      </c>
      <c r="V135" s="11">
        <v>-2827107196</v>
      </c>
      <c r="W135" s="11">
        <v>2759150087</v>
      </c>
      <c r="X135" s="11">
        <v>347473578</v>
      </c>
      <c r="Y135" s="11">
        <v>-49097575</v>
      </c>
      <c r="Z135" s="11">
        <v>-176053560</v>
      </c>
      <c r="AA135" s="11">
        <v>-54365334</v>
      </c>
    </row>
    <row r="136" spans="1:27" x14ac:dyDescent="0.2">
      <c r="A136" s="8">
        <f>DATE(C136,F136,E136)</f>
        <v>42643</v>
      </c>
      <c r="B136" s="7" t="s">
        <v>74</v>
      </c>
      <c r="C136" s="9">
        <v>2016</v>
      </c>
      <c r="D136" s="10">
        <f t="shared" si="0"/>
        <v>3</v>
      </c>
      <c r="E136" s="7">
        <f t="shared" si="1"/>
        <v>30</v>
      </c>
      <c r="F136" s="7">
        <f t="shared" si="2"/>
        <v>9</v>
      </c>
      <c r="G136" s="7" t="s">
        <v>167</v>
      </c>
      <c r="H136" s="11">
        <v>3333236531</v>
      </c>
      <c r="I136" s="11">
        <v>3465135107</v>
      </c>
      <c r="J136" s="11">
        <v>1971832940</v>
      </c>
      <c r="K136" s="11">
        <v>9808113847</v>
      </c>
      <c r="L136" s="11">
        <v>608978837</v>
      </c>
      <c r="M136" s="11">
        <v>438781342</v>
      </c>
      <c r="N136" s="11">
        <v>19626078604</v>
      </c>
      <c r="O136" s="11">
        <v>537691624</v>
      </c>
      <c r="P136" s="11">
        <v>3918495222</v>
      </c>
      <c r="Q136" s="11">
        <v>4974252820</v>
      </c>
      <c r="R136" s="11">
        <v>8765918941</v>
      </c>
      <c r="S136" s="11">
        <v>730157363</v>
      </c>
      <c r="T136" s="11">
        <v>699562634</v>
      </c>
      <c r="U136" s="11">
        <v>19626078604</v>
      </c>
      <c r="V136" s="11">
        <v>2795544908</v>
      </c>
      <c r="W136" s="11">
        <v>-453360115</v>
      </c>
      <c r="X136" s="11">
        <v>-3002419880</v>
      </c>
      <c r="Y136" s="11">
        <v>1042194906</v>
      </c>
      <c r="Z136" s="11">
        <v>-121178526</v>
      </c>
      <c r="AA136" s="11">
        <v>-260781293</v>
      </c>
    </row>
    <row r="137" spans="1:27" x14ac:dyDescent="0.2">
      <c r="A137" s="8">
        <f>DATE(C137,F137,E137)</f>
        <v>42735</v>
      </c>
      <c r="B137" s="7" t="s">
        <v>75</v>
      </c>
      <c r="C137" s="9">
        <v>2016</v>
      </c>
      <c r="D137" s="10">
        <f t="shared" si="0"/>
        <v>4</v>
      </c>
      <c r="E137" s="7">
        <f t="shared" si="1"/>
        <v>31</v>
      </c>
      <c r="F137" s="7">
        <f t="shared" si="2"/>
        <v>12</v>
      </c>
      <c r="G137" s="7" t="s">
        <v>167</v>
      </c>
      <c r="H137" s="11">
        <v>781905155</v>
      </c>
      <c r="I137" s="11">
        <v>5212803010</v>
      </c>
      <c r="J137" s="11">
        <v>2294652792</v>
      </c>
      <c r="K137" s="11">
        <v>9989398467</v>
      </c>
      <c r="L137" s="11">
        <v>581659642</v>
      </c>
      <c r="M137" s="11">
        <v>383263587</v>
      </c>
      <c r="N137" s="11">
        <v>19243682652</v>
      </c>
      <c r="O137" s="11">
        <v>1098650989</v>
      </c>
      <c r="P137" s="11">
        <v>4278012154</v>
      </c>
      <c r="Q137" s="11">
        <v>1620281274</v>
      </c>
      <c r="R137" s="11">
        <v>10063630693</v>
      </c>
      <c r="S137" s="11">
        <v>1493590959</v>
      </c>
      <c r="T137" s="11">
        <v>689516582</v>
      </c>
      <c r="U137" s="11">
        <v>19243682652</v>
      </c>
      <c r="V137" s="11">
        <v>-316745835</v>
      </c>
      <c r="W137" s="11">
        <v>934790856</v>
      </c>
      <c r="X137" s="11">
        <v>674371518</v>
      </c>
      <c r="Y137" s="11">
        <v>-74232227</v>
      </c>
      <c r="Z137" s="11">
        <v>-911931318</v>
      </c>
      <c r="AA137" s="11">
        <v>-306252995</v>
      </c>
    </row>
    <row r="138" spans="1:27" x14ac:dyDescent="0.2">
      <c r="A138" s="8">
        <f>DATE(C138,F138,E138)</f>
        <v>42825</v>
      </c>
      <c r="B138" s="7" t="s">
        <v>76</v>
      </c>
      <c r="C138" s="9">
        <v>2017</v>
      </c>
      <c r="D138" s="10">
        <f t="shared" si="0"/>
        <v>1</v>
      </c>
      <c r="E138" s="7">
        <f t="shared" si="1"/>
        <v>31</v>
      </c>
      <c r="F138" s="7">
        <f t="shared" si="2"/>
        <v>3</v>
      </c>
      <c r="G138" s="7" t="s">
        <v>167</v>
      </c>
      <c r="H138" s="11">
        <v>577246898</v>
      </c>
      <c r="I138" s="11">
        <v>2205128362</v>
      </c>
      <c r="J138" s="11">
        <v>6508536276</v>
      </c>
      <c r="K138" s="11">
        <v>8851787673</v>
      </c>
      <c r="L138" s="11">
        <v>398000708</v>
      </c>
      <c r="M138" s="11">
        <v>430176704</v>
      </c>
      <c r="N138" s="11">
        <v>18970876622</v>
      </c>
      <c r="O138" s="11">
        <v>492046040</v>
      </c>
      <c r="P138" s="11">
        <v>2292723854</v>
      </c>
      <c r="Q138" s="11">
        <v>5775016127</v>
      </c>
      <c r="R138" s="11">
        <v>8381261116</v>
      </c>
      <c r="S138" s="11">
        <v>1393472937</v>
      </c>
      <c r="T138" s="11">
        <v>636356548</v>
      </c>
      <c r="U138" s="11">
        <v>18970876622</v>
      </c>
      <c r="V138" s="11">
        <v>85200858</v>
      </c>
      <c r="W138" s="11">
        <v>-87595492</v>
      </c>
      <c r="X138" s="11">
        <v>733520149</v>
      </c>
      <c r="Y138" s="11">
        <v>470526558</v>
      </c>
      <c r="Z138" s="11">
        <v>-995472229</v>
      </c>
      <c r="AA138" s="11">
        <v>-206179844</v>
      </c>
    </row>
    <row r="139" spans="1:27" x14ac:dyDescent="0.2">
      <c r="A139" s="8">
        <f>DATE(C139,F139,E139)</f>
        <v>42916</v>
      </c>
      <c r="B139" s="7" t="s">
        <v>77</v>
      </c>
      <c r="C139" s="9">
        <v>2017</v>
      </c>
      <c r="D139" s="10">
        <f t="shared" ref="D139:D145" si="3">VALUE(RIGHT(B139,1))</f>
        <v>2</v>
      </c>
      <c r="E139" s="7">
        <f t="shared" ref="E139:E145" si="4">IF($D139=1,31,IF($D139=2,30,IF($D139=3,30,31)))</f>
        <v>30</v>
      </c>
      <c r="F139" s="7">
        <f t="shared" ref="F139:F145" si="5">IF($D139=1,3,IF($D139=2,6,IF($D139=3,9,12)))</f>
        <v>6</v>
      </c>
      <c r="G139" s="7" t="s">
        <v>167</v>
      </c>
      <c r="H139" s="11">
        <v>1024557541</v>
      </c>
      <c r="I139" s="11">
        <v>3166513824</v>
      </c>
      <c r="J139" s="11">
        <v>1049749685</v>
      </c>
      <c r="K139" s="11">
        <v>8744832117</v>
      </c>
      <c r="L139" s="11">
        <v>455883819</v>
      </c>
      <c r="M139" s="11">
        <v>397857066</v>
      </c>
      <c r="N139" s="11">
        <v>14839394051</v>
      </c>
      <c r="O139" s="11">
        <v>441944004</v>
      </c>
      <c r="P139" s="11">
        <v>1682821633</v>
      </c>
      <c r="Q139" s="11">
        <v>2525861908</v>
      </c>
      <c r="R139" s="11">
        <v>8580699342</v>
      </c>
      <c r="S139" s="11">
        <v>936587428</v>
      </c>
      <c r="T139" s="11">
        <v>671479736</v>
      </c>
      <c r="U139" s="11">
        <v>14839394051</v>
      </c>
      <c r="V139" s="11">
        <v>582613537</v>
      </c>
      <c r="W139" s="11">
        <v>1483692191</v>
      </c>
      <c r="X139" s="11">
        <v>-1476112224</v>
      </c>
      <c r="Y139" s="11">
        <v>164132774</v>
      </c>
      <c r="Z139" s="11">
        <v>-480703610</v>
      </c>
      <c r="AA139" s="11">
        <v>-273622670</v>
      </c>
    </row>
    <row r="140" spans="1:27" x14ac:dyDescent="0.2">
      <c r="A140" s="8">
        <f>DATE(C140,F140,E140)</f>
        <v>43008</v>
      </c>
      <c r="B140" s="7" t="s">
        <v>78</v>
      </c>
      <c r="C140" s="9">
        <v>2017</v>
      </c>
      <c r="D140" s="10">
        <f t="shared" si="3"/>
        <v>3</v>
      </c>
      <c r="E140" s="7">
        <f t="shared" si="4"/>
        <v>30</v>
      </c>
      <c r="F140" s="7">
        <f t="shared" si="5"/>
        <v>9</v>
      </c>
      <c r="G140" s="7" t="s">
        <v>167</v>
      </c>
      <c r="H140" s="11">
        <v>664600701</v>
      </c>
      <c r="I140" s="11">
        <v>2060463057</v>
      </c>
      <c r="J140" s="11">
        <v>2093817078</v>
      </c>
      <c r="K140" s="11">
        <v>9174237696</v>
      </c>
      <c r="L140" s="11">
        <v>580158337</v>
      </c>
      <c r="M140" s="11">
        <v>396130836</v>
      </c>
      <c r="N140" s="11">
        <v>14969407704</v>
      </c>
      <c r="O140" s="11">
        <v>263920596</v>
      </c>
      <c r="P140" s="11">
        <v>2436726394</v>
      </c>
      <c r="Q140" s="11">
        <v>1450571034</v>
      </c>
      <c r="R140" s="11">
        <v>8686823796</v>
      </c>
      <c r="S140" s="11">
        <v>1624081839</v>
      </c>
      <c r="T140" s="11">
        <v>507284045</v>
      </c>
      <c r="U140" s="11">
        <v>14969407704</v>
      </c>
      <c r="V140" s="11">
        <v>400680105</v>
      </c>
      <c r="W140" s="11">
        <v>-376263338</v>
      </c>
      <c r="X140" s="11">
        <v>643246044</v>
      </c>
      <c r="Y140" s="11">
        <v>487413900</v>
      </c>
      <c r="Z140" s="11">
        <v>-1043923502</v>
      </c>
      <c r="AA140" s="11">
        <v>-111153208</v>
      </c>
    </row>
    <row r="141" spans="1:27" x14ac:dyDescent="0.2">
      <c r="A141" s="8">
        <f>DATE(C141,F141,E141)</f>
        <v>43100</v>
      </c>
      <c r="B141" s="7" t="s">
        <v>79</v>
      </c>
      <c r="C141" s="9">
        <v>2017</v>
      </c>
      <c r="D141" s="10">
        <f t="shared" si="3"/>
        <v>4</v>
      </c>
      <c r="E141" s="7">
        <f t="shared" si="4"/>
        <v>31</v>
      </c>
      <c r="F141" s="7">
        <f t="shared" si="5"/>
        <v>12</v>
      </c>
      <c r="G141" s="7" t="s">
        <v>167</v>
      </c>
      <c r="H141" s="11">
        <v>1195792650</v>
      </c>
      <c r="I141" s="11">
        <v>2875071658</v>
      </c>
      <c r="J141" s="11">
        <v>1358761120</v>
      </c>
      <c r="K141" s="11">
        <v>9121067375</v>
      </c>
      <c r="L141" s="11">
        <v>512749510</v>
      </c>
      <c r="M141" s="11">
        <v>428292841</v>
      </c>
      <c r="N141" s="11">
        <v>15491735154</v>
      </c>
      <c r="O141" s="11">
        <v>187130000</v>
      </c>
      <c r="P141" s="11">
        <v>2128642136</v>
      </c>
      <c r="Q141" s="11">
        <v>2792175504</v>
      </c>
      <c r="R141" s="11">
        <v>8531614966</v>
      </c>
      <c r="S141" s="11">
        <v>1452218499</v>
      </c>
      <c r="T141" s="11">
        <v>399954049</v>
      </c>
      <c r="U141" s="11">
        <v>15491735154</v>
      </c>
      <c r="V141" s="11">
        <v>1008662650</v>
      </c>
      <c r="W141" s="11">
        <v>746429522</v>
      </c>
      <c r="X141" s="11">
        <v>-1433414384</v>
      </c>
      <c r="Y141" s="11">
        <v>589452410</v>
      </c>
      <c r="Z141" s="11">
        <v>-939468989</v>
      </c>
      <c r="AA141" s="11">
        <v>28338792</v>
      </c>
    </row>
    <row r="142" spans="1:27" x14ac:dyDescent="0.2">
      <c r="A142" s="8">
        <f>DATE(C142,F142,E142)</f>
        <v>43190</v>
      </c>
      <c r="B142" s="7" t="s">
        <v>80</v>
      </c>
      <c r="C142" s="9">
        <v>2018</v>
      </c>
      <c r="D142" s="10">
        <f t="shared" si="3"/>
        <v>1</v>
      </c>
      <c r="E142" s="7">
        <f t="shared" si="4"/>
        <v>31</v>
      </c>
      <c r="F142" s="7">
        <f t="shared" si="5"/>
        <v>3</v>
      </c>
      <c r="G142" s="7" t="s">
        <v>167</v>
      </c>
      <c r="H142" s="11">
        <v>732886930</v>
      </c>
      <c r="I142" s="11">
        <v>1933435206</v>
      </c>
      <c r="J142" s="11">
        <v>1317187813</v>
      </c>
      <c r="K142" s="11">
        <v>9177031790</v>
      </c>
      <c r="L142" s="11">
        <v>650382250</v>
      </c>
      <c r="M142" s="11">
        <v>350808833</v>
      </c>
      <c r="N142" s="11">
        <v>14161732822</v>
      </c>
      <c r="O142" s="11">
        <v>169487300</v>
      </c>
      <c r="P142" s="11">
        <v>2008158374</v>
      </c>
      <c r="Q142" s="11">
        <v>2295742768</v>
      </c>
      <c r="R142" s="11">
        <v>8647131531</v>
      </c>
      <c r="S142" s="11">
        <v>803128181</v>
      </c>
      <c r="T142" s="11">
        <v>238084668</v>
      </c>
      <c r="U142" s="11">
        <v>14161732822</v>
      </c>
      <c r="V142" s="11">
        <v>563399630</v>
      </c>
      <c r="W142" s="11">
        <v>-74723168</v>
      </c>
      <c r="X142" s="11">
        <v>-978554955</v>
      </c>
      <c r="Y142" s="11">
        <v>529900259</v>
      </c>
      <c r="Z142" s="11">
        <v>-152745930</v>
      </c>
      <c r="AA142" s="11">
        <v>112724164</v>
      </c>
    </row>
    <row r="143" spans="1:27" x14ac:dyDescent="0.2">
      <c r="A143" s="8">
        <f>DATE(C143,F143,E143)</f>
        <v>43281</v>
      </c>
      <c r="B143" s="7" t="s">
        <v>81</v>
      </c>
      <c r="C143" s="9">
        <v>2018</v>
      </c>
      <c r="D143" s="10">
        <f t="shared" si="3"/>
        <v>2</v>
      </c>
      <c r="E143" s="7">
        <f t="shared" si="4"/>
        <v>30</v>
      </c>
      <c r="F143" s="7">
        <f t="shared" si="5"/>
        <v>6</v>
      </c>
      <c r="G143" s="7" t="s">
        <v>167</v>
      </c>
      <c r="H143" s="11">
        <v>8339103495</v>
      </c>
      <c r="I143" s="11">
        <v>1949704948</v>
      </c>
      <c r="J143" s="11">
        <v>505034861</v>
      </c>
      <c r="K143" s="11">
        <v>9721110134</v>
      </c>
      <c r="L143" s="11">
        <v>474894390</v>
      </c>
      <c r="M143" s="11">
        <v>425966440</v>
      </c>
      <c r="N143" s="11">
        <v>21415814269</v>
      </c>
      <c r="O143" s="11">
        <v>8807305437</v>
      </c>
      <c r="P143" s="11">
        <v>1944033075</v>
      </c>
      <c r="Q143" s="11">
        <v>1671739507</v>
      </c>
      <c r="R143" s="11">
        <v>7766147494</v>
      </c>
      <c r="S143" s="11">
        <v>796458996</v>
      </c>
      <c r="T143" s="11">
        <v>430129761</v>
      </c>
      <c r="U143" s="11">
        <v>21415814269</v>
      </c>
      <c r="V143" s="11">
        <v>-468201942</v>
      </c>
      <c r="W143" s="11">
        <v>5671873</v>
      </c>
      <c r="X143" s="11">
        <v>-1166704646</v>
      </c>
      <c r="Y143" s="11">
        <v>1954962641</v>
      </c>
      <c r="Z143" s="11">
        <v>-321564605</v>
      </c>
      <c r="AA143" s="11">
        <v>-4163321</v>
      </c>
    </row>
    <row r="144" spans="1:27" x14ac:dyDescent="0.2">
      <c r="A144" s="8">
        <f>DATE(C144,F144,E144)</f>
        <v>43373</v>
      </c>
      <c r="B144" s="7" t="s">
        <v>82</v>
      </c>
      <c r="C144" s="9">
        <v>2018</v>
      </c>
      <c r="D144" s="10">
        <f t="shared" si="3"/>
        <v>3</v>
      </c>
      <c r="E144" s="7">
        <f t="shared" si="4"/>
        <v>30</v>
      </c>
      <c r="F144" s="7">
        <f t="shared" si="5"/>
        <v>9</v>
      </c>
      <c r="G144" s="7" t="s">
        <v>167</v>
      </c>
      <c r="H144" s="11">
        <v>18273775649</v>
      </c>
      <c r="I144" s="11">
        <v>1797909884</v>
      </c>
      <c r="J144" s="11">
        <v>1190677920</v>
      </c>
      <c r="K144" s="11">
        <v>9417879414</v>
      </c>
      <c r="L144" s="11">
        <v>568919276</v>
      </c>
      <c r="M144" s="11">
        <v>332680150</v>
      </c>
      <c r="N144" s="11">
        <v>31581842293</v>
      </c>
      <c r="O144" s="11">
        <v>886903821</v>
      </c>
      <c r="P144" s="11">
        <v>1808688356</v>
      </c>
      <c r="Q144" s="11">
        <v>19307720136</v>
      </c>
      <c r="R144" s="11">
        <v>8231338171</v>
      </c>
      <c r="S144" s="11">
        <v>902107612</v>
      </c>
      <c r="T144" s="11">
        <v>445084197</v>
      </c>
      <c r="U144" s="11">
        <v>31581842293</v>
      </c>
      <c r="V144" s="11">
        <v>17386871827</v>
      </c>
      <c r="W144" s="11">
        <v>-10778472</v>
      </c>
      <c r="X144" s="11">
        <v>-18117042216</v>
      </c>
      <c r="Y144" s="11">
        <v>1186541243</v>
      </c>
      <c r="Z144" s="11">
        <v>-333188336</v>
      </c>
      <c r="AA144" s="11">
        <v>-112404047</v>
      </c>
    </row>
    <row r="145" spans="1:27" x14ac:dyDescent="0.2">
      <c r="A145" s="8">
        <f>DATE(C145,F145,E145)</f>
        <v>43465</v>
      </c>
      <c r="B145" s="7" t="s">
        <v>83</v>
      </c>
      <c r="C145" s="9">
        <v>2018</v>
      </c>
      <c r="D145" s="10">
        <f t="shared" si="3"/>
        <v>4</v>
      </c>
      <c r="E145" s="7">
        <f t="shared" si="4"/>
        <v>31</v>
      </c>
      <c r="F145" s="7">
        <f t="shared" si="5"/>
        <v>12</v>
      </c>
      <c r="G145" s="7" t="s">
        <v>167</v>
      </c>
      <c r="H145" s="11">
        <v>3293582370</v>
      </c>
      <c r="I145" s="11">
        <v>1572375792</v>
      </c>
      <c r="J145" s="11">
        <v>668634712</v>
      </c>
      <c r="K145" s="11">
        <v>10732548069</v>
      </c>
      <c r="L145" s="11">
        <v>379544936</v>
      </c>
      <c r="M145" s="11">
        <v>717980123</v>
      </c>
      <c r="N145" s="11">
        <v>17364666002</v>
      </c>
      <c r="O145" s="11">
        <v>427234683</v>
      </c>
      <c r="P145" s="11">
        <v>1950102507</v>
      </c>
      <c r="Q145" s="11">
        <v>4554165153</v>
      </c>
      <c r="R145" s="11">
        <v>8767850330</v>
      </c>
      <c r="S145" s="11">
        <v>894729114</v>
      </c>
      <c r="T145" s="11">
        <v>770584215</v>
      </c>
      <c r="U145" s="11">
        <v>17364666002</v>
      </c>
      <c r="V145" s="11">
        <v>2866347688</v>
      </c>
      <c r="W145" s="11">
        <v>-377726715</v>
      </c>
      <c r="X145" s="11">
        <v>-3885530441</v>
      </c>
      <c r="Y145" s="11">
        <v>1964697739</v>
      </c>
      <c r="Z145" s="11">
        <v>-515184178</v>
      </c>
      <c r="AA145" s="11">
        <v>-52604092</v>
      </c>
    </row>
    <row r="146" spans="1:27" x14ac:dyDescent="0.2">
      <c r="A146" s="8">
        <f>DATE(C146,F146,E146)</f>
        <v>36981</v>
      </c>
      <c r="B146" s="7" t="s">
        <v>11</v>
      </c>
      <c r="C146" s="9">
        <v>2001</v>
      </c>
      <c r="D146" s="10">
        <f>VALUE(RIGHT(B146,1))</f>
        <v>1</v>
      </c>
      <c r="E146" s="7">
        <f>IF($D146=1,31,IF($D146=2,30,IF($D146=3,30,31)))</f>
        <v>31</v>
      </c>
      <c r="F146" s="7">
        <f>IF($D146=1,3,IF($D146=2,6,IF($D146=3,9,12)))</f>
        <v>3</v>
      </c>
      <c r="G146" s="7" t="s">
        <v>166</v>
      </c>
      <c r="H146" s="11">
        <v>27106073</v>
      </c>
      <c r="I146" s="11">
        <v>1229257933</v>
      </c>
      <c r="J146" s="11">
        <v>472722868</v>
      </c>
      <c r="K146" s="11">
        <v>922807153</v>
      </c>
      <c r="L146" s="11">
        <v>540644752</v>
      </c>
      <c r="M146" s="11">
        <v>152169342</v>
      </c>
      <c r="N146" s="11">
        <v>3344708121</v>
      </c>
      <c r="O146" s="11">
        <v>143825000</v>
      </c>
      <c r="P146" s="11">
        <v>827837897</v>
      </c>
      <c r="Q146" s="11">
        <v>219529300</v>
      </c>
      <c r="R146" s="11">
        <v>1158424497</v>
      </c>
      <c r="S146" s="11">
        <v>586669710</v>
      </c>
      <c r="T146" s="11">
        <v>408421718</v>
      </c>
      <c r="U146" s="11">
        <v>3344708121</v>
      </c>
      <c r="V146" s="11">
        <v>-116718927</v>
      </c>
      <c r="W146" s="11">
        <v>401420036</v>
      </c>
      <c r="X146" s="11">
        <v>253193568</v>
      </c>
      <c r="Y146" s="11">
        <v>-235617344</v>
      </c>
      <c r="Z146" s="11">
        <v>-46024958</v>
      </c>
      <c r="AA146" s="11">
        <v>-256252376</v>
      </c>
    </row>
    <row r="147" spans="1:27" x14ac:dyDescent="0.2">
      <c r="A147" s="8">
        <f>DATE(C147,F147,E147)</f>
        <v>37072</v>
      </c>
      <c r="B147" s="7" t="s">
        <v>13</v>
      </c>
      <c r="C147" s="9">
        <v>2001</v>
      </c>
      <c r="D147" s="10">
        <f t="shared" ref="D147:D210" si="6">VALUE(RIGHT(B147,1))</f>
        <v>2</v>
      </c>
      <c r="E147" s="7">
        <f t="shared" ref="E147:E210" si="7">IF($D147=1,31,IF($D147=2,30,IF($D147=3,30,31)))</f>
        <v>30</v>
      </c>
      <c r="F147" s="7">
        <f t="shared" ref="F147:F210" si="8">IF($D147=1,3,IF($D147=2,6,IF($D147=3,9,12)))</f>
        <v>6</v>
      </c>
      <c r="G147" s="7" t="s">
        <v>166</v>
      </c>
      <c r="H147" s="11">
        <v>247886682</v>
      </c>
      <c r="I147" s="11">
        <v>1512116676</v>
      </c>
      <c r="J147" s="11">
        <v>1392073460</v>
      </c>
      <c r="K147" s="11">
        <v>1385614883</v>
      </c>
      <c r="L147" s="11">
        <v>308125235</v>
      </c>
      <c r="M147" s="11">
        <v>196160781</v>
      </c>
      <c r="N147" s="11">
        <v>5041977716</v>
      </c>
      <c r="O147" s="11">
        <v>221627125</v>
      </c>
      <c r="P147" s="11">
        <v>674468091</v>
      </c>
      <c r="Q147" s="11">
        <v>1908961223</v>
      </c>
      <c r="R147" s="11">
        <v>1191220433</v>
      </c>
      <c r="S147" s="11">
        <v>398821460</v>
      </c>
      <c r="T147" s="11">
        <v>646879384</v>
      </c>
      <c r="U147" s="11">
        <v>5041977716</v>
      </c>
      <c r="V147" s="11">
        <v>26259557</v>
      </c>
      <c r="W147" s="11">
        <v>837648585</v>
      </c>
      <c r="X147" s="11">
        <v>-516887763</v>
      </c>
      <c r="Y147" s="11">
        <v>194394450</v>
      </c>
      <c r="Z147" s="11">
        <v>-90696225</v>
      </c>
      <c r="AA147" s="11">
        <v>-450718604</v>
      </c>
    </row>
    <row r="148" spans="1:27" x14ac:dyDescent="0.2">
      <c r="A148" s="8">
        <f>DATE(C148,F148,E148)</f>
        <v>37164</v>
      </c>
      <c r="B148" s="7" t="s">
        <v>14</v>
      </c>
      <c r="C148" s="9">
        <v>2001</v>
      </c>
      <c r="D148" s="10">
        <f t="shared" si="6"/>
        <v>3</v>
      </c>
      <c r="E148" s="7">
        <f t="shared" si="7"/>
        <v>30</v>
      </c>
      <c r="F148" s="7">
        <f t="shared" si="8"/>
        <v>9</v>
      </c>
      <c r="G148" s="7" t="s">
        <v>166</v>
      </c>
      <c r="H148" s="11">
        <v>133850053</v>
      </c>
      <c r="I148" s="11">
        <v>576246599</v>
      </c>
      <c r="J148" s="11">
        <v>246817680</v>
      </c>
      <c r="K148" s="11">
        <v>1202836023</v>
      </c>
      <c r="L148" s="11">
        <v>527441777</v>
      </c>
      <c r="M148" s="11">
        <v>132740188</v>
      </c>
      <c r="N148" s="11">
        <v>2819932321</v>
      </c>
      <c r="O148" s="11">
        <v>61845892</v>
      </c>
      <c r="P148" s="11">
        <v>524494831</v>
      </c>
      <c r="Q148" s="11">
        <v>393538358</v>
      </c>
      <c r="R148" s="11">
        <v>1025826460</v>
      </c>
      <c r="S148" s="11">
        <v>344911592</v>
      </c>
      <c r="T148" s="11">
        <v>469315188</v>
      </c>
      <c r="U148" s="11">
        <v>2819932321</v>
      </c>
      <c r="V148" s="11">
        <v>72004161</v>
      </c>
      <c r="W148" s="11">
        <v>51751768</v>
      </c>
      <c r="X148" s="11">
        <v>-146720678</v>
      </c>
      <c r="Y148" s="11">
        <v>177009563</v>
      </c>
      <c r="Z148" s="11">
        <v>182530185</v>
      </c>
      <c r="AA148" s="11">
        <v>-336575000</v>
      </c>
    </row>
    <row r="149" spans="1:27" x14ac:dyDescent="0.2">
      <c r="A149" s="8">
        <f>DATE(C149,F149,E149)</f>
        <v>37256</v>
      </c>
      <c r="B149" s="7" t="s">
        <v>15</v>
      </c>
      <c r="C149" s="9">
        <v>2001</v>
      </c>
      <c r="D149" s="10">
        <f t="shared" si="6"/>
        <v>4</v>
      </c>
      <c r="E149" s="7">
        <f t="shared" si="7"/>
        <v>31</v>
      </c>
      <c r="F149" s="7">
        <f t="shared" si="8"/>
        <v>12</v>
      </c>
      <c r="G149" s="7" t="s">
        <v>166</v>
      </c>
      <c r="H149" s="11">
        <v>124580000</v>
      </c>
      <c r="I149" s="11">
        <v>2963032955</v>
      </c>
      <c r="J149" s="11">
        <v>356265927</v>
      </c>
      <c r="K149" s="11">
        <v>1426842215</v>
      </c>
      <c r="L149" s="11">
        <v>302767874</v>
      </c>
      <c r="M149" s="11">
        <v>99140531</v>
      </c>
      <c r="N149" s="11">
        <v>5272629502</v>
      </c>
      <c r="O149" s="11">
        <v>146494000</v>
      </c>
      <c r="P149" s="11">
        <v>3039551272</v>
      </c>
      <c r="Q149" s="11">
        <v>398788531</v>
      </c>
      <c r="R149" s="11">
        <v>1047922004</v>
      </c>
      <c r="S149" s="11">
        <v>338569846</v>
      </c>
      <c r="T149" s="11">
        <v>301303849</v>
      </c>
      <c r="U149" s="11">
        <v>5272629502</v>
      </c>
      <c r="V149" s="11">
        <v>-21914000</v>
      </c>
      <c r="W149" s="11">
        <v>-76518317</v>
      </c>
      <c r="X149" s="11">
        <v>-42522604</v>
      </c>
      <c r="Y149" s="11">
        <v>378920211</v>
      </c>
      <c r="Z149" s="11">
        <v>-35801972</v>
      </c>
      <c r="AA149" s="11">
        <v>-202163318</v>
      </c>
    </row>
    <row r="150" spans="1:27" x14ac:dyDescent="0.2">
      <c r="A150" s="8">
        <f>DATE(C150,F150,E150)</f>
        <v>37346</v>
      </c>
      <c r="B150" s="7" t="s">
        <v>16</v>
      </c>
      <c r="C150" s="9">
        <v>2002</v>
      </c>
      <c r="D150" s="10">
        <f t="shared" si="6"/>
        <v>1</v>
      </c>
      <c r="E150" s="7">
        <f t="shared" si="7"/>
        <v>31</v>
      </c>
      <c r="F150" s="7">
        <f t="shared" si="8"/>
        <v>3</v>
      </c>
      <c r="G150" s="7" t="s">
        <v>166</v>
      </c>
      <c r="H150" s="11">
        <v>73500000</v>
      </c>
      <c r="I150" s="11">
        <v>426790647</v>
      </c>
      <c r="J150" s="11">
        <v>258470858</v>
      </c>
      <c r="K150" s="11">
        <v>1117193676</v>
      </c>
      <c r="L150" s="11">
        <v>383707070</v>
      </c>
      <c r="M150" s="11">
        <v>161280130</v>
      </c>
      <c r="N150" s="11">
        <v>2420942381</v>
      </c>
      <c r="O150" s="11">
        <v>151296000</v>
      </c>
      <c r="P150" s="11">
        <v>416117033</v>
      </c>
      <c r="Q150" s="11">
        <v>343370635</v>
      </c>
      <c r="R150" s="11">
        <v>816310326</v>
      </c>
      <c r="S150" s="11">
        <v>288084755</v>
      </c>
      <c r="T150" s="11">
        <v>405763631</v>
      </c>
      <c r="U150" s="11">
        <v>2420942381</v>
      </c>
      <c r="V150" s="11">
        <v>-77796000</v>
      </c>
      <c r="W150" s="11">
        <v>10673614</v>
      </c>
      <c r="X150" s="11">
        <v>-84899778</v>
      </c>
      <c r="Y150" s="11">
        <v>300883350</v>
      </c>
      <c r="Z150" s="11">
        <v>95622315</v>
      </c>
      <c r="AA150" s="11">
        <v>-244483501</v>
      </c>
    </row>
    <row r="151" spans="1:27" x14ac:dyDescent="0.2">
      <c r="A151" s="8">
        <f>DATE(C151,F151,E151)</f>
        <v>37437</v>
      </c>
      <c r="B151" s="7" t="s">
        <v>17</v>
      </c>
      <c r="C151" s="9">
        <v>2002</v>
      </c>
      <c r="D151" s="10">
        <f t="shared" si="6"/>
        <v>2</v>
      </c>
      <c r="E151" s="7">
        <f t="shared" si="7"/>
        <v>30</v>
      </c>
      <c r="F151" s="7">
        <f t="shared" si="8"/>
        <v>6</v>
      </c>
      <c r="G151" s="7" t="s">
        <v>166</v>
      </c>
      <c r="H151" s="11">
        <v>9560917</v>
      </c>
      <c r="I151" s="11">
        <v>503937407</v>
      </c>
      <c r="J151" s="11">
        <v>377235644</v>
      </c>
      <c r="K151" s="11">
        <v>1437421317</v>
      </c>
      <c r="L151" s="11">
        <v>393938060</v>
      </c>
      <c r="M151" s="11">
        <v>108302000</v>
      </c>
      <c r="N151" s="11">
        <v>2830395344</v>
      </c>
      <c r="O151" s="11">
        <v>150600000</v>
      </c>
      <c r="P151" s="11">
        <v>692286886</v>
      </c>
      <c r="Q151" s="11">
        <v>220814517</v>
      </c>
      <c r="R151" s="11">
        <v>1002066291</v>
      </c>
      <c r="S151" s="11">
        <v>460504477</v>
      </c>
      <c r="T151" s="11">
        <v>304123174</v>
      </c>
      <c r="U151" s="11">
        <v>2830395344</v>
      </c>
      <c r="V151" s="11">
        <v>-141039083</v>
      </c>
      <c r="W151" s="11">
        <v>-188349479</v>
      </c>
      <c r="X151" s="11">
        <v>156421127</v>
      </c>
      <c r="Y151" s="11">
        <v>435355026</v>
      </c>
      <c r="Z151" s="11">
        <v>-66566417</v>
      </c>
      <c r="AA151" s="11">
        <v>-195821174</v>
      </c>
    </row>
    <row r="152" spans="1:27" x14ac:dyDescent="0.2">
      <c r="A152" s="8">
        <f>DATE(C152,F152,E152)</f>
        <v>37529</v>
      </c>
      <c r="B152" s="7" t="s">
        <v>18</v>
      </c>
      <c r="C152" s="9">
        <v>2002</v>
      </c>
      <c r="D152" s="10">
        <f t="shared" si="6"/>
        <v>3</v>
      </c>
      <c r="E152" s="7">
        <f t="shared" si="7"/>
        <v>30</v>
      </c>
      <c r="F152" s="7">
        <f t="shared" si="8"/>
        <v>9</v>
      </c>
      <c r="G152" s="7" t="s">
        <v>166</v>
      </c>
      <c r="H152" s="11">
        <v>217879500</v>
      </c>
      <c r="I152" s="11">
        <v>658262864</v>
      </c>
      <c r="J152" s="11">
        <v>309826429</v>
      </c>
      <c r="K152" s="11">
        <v>1665518399</v>
      </c>
      <c r="L152" s="11">
        <v>378804399</v>
      </c>
      <c r="M152" s="11">
        <v>116466736</v>
      </c>
      <c r="N152" s="11">
        <v>3346758327</v>
      </c>
      <c r="O152" s="11">
        <v>276210821</v>
      </c>
      <c r="P152" s="11">
        <v>441808151</v>
      </c>
      <c r="Q152" s="11">
        <v>446751145</v>
      </c>
      <c r="R152" s="11">
        <v>1094429490</v>
      </c>
      <c r="S152" s="11">
        <v>407318745</v>
      </c>
      <c r="T152" s="11">
        <v>680239975</v>
      </c>
      <c r="U152" s="11">
        <v>3346758327</v>
      </c>
      <c r="V152" s="11">
        <v>-58331321</v>
      </c>
      <c r="W152" s="11">
        <v>216454713</v>
      </c>
      <c r="X152" s="11">
        <v>-136924715</v>
      </c>
      <c r="Y152" s="11">
        <v>571088908</v>
      </c>
      <c r="Z152" s="11">
        <v>-28514346</v>
      </c>
      <c r="AA152" s="11">
        <v>-563773239</v>
      </c>
    </row>
    <row r="153" spans="1:27" x14ac:dyDescent="0.2">
      <c r="A153" s="8">
        <f>DATE(C153,F153,E153)</f>
        <v>37621</v>
      </c>
      <c r="B153" s="7" t="s">
        <v>19</v>
      </c>
      <c r="C153" s="9">
        <v>2002</v>
      </c>
      <c r="D153" s="10">
        <f t="shared" si="6"/>
        <v>4</v>
      </c>
      <c r="E153" s="7">
        <f t="shared" si="7"/>
        <v>31</v>
      </c>
      <c r="F153" s="7">
        <f t="shared" si="8"/>
        <v>12</v>
      </c>
      <c r="G153" s="7" t="s">
        <v>166</v>
      </c>
      <c r="H153" s="11">
        <v>129408351</v>
      </c>
      <c r="I153" s="11">
        <v>2823664001</v>
      </c>
      <c r="J153" s="11">
        <v>391608380</v>
      </c>
      <c r="K153" s="11">
        <v>1529201051</v>
      </c>
      <c r="L153" s="11">
        <v>296097128</v>
      </c>
      <c r="M153" s="11">
        <v>125854000</v>
      </c>
      <c r="N153" s="11">
        <v>5295832911</v>
      </c>
      <c r="O153" s="11">
        <v>32708360</v>
      </c>
      <c r="P153" s="11">
        <v>2112919543</v>
      </c>
      <c r="Q153" s="11">
        <v>810546349</v>
      </c>
      <c r="R153" s="11">
        <v>1040218789</v>
      </c>
      <c r="S153" s="11">
        <v>702889286</v>
      </c>
      <c r="T153" s="11">
        <v>596550585</v>
      </c>
      <c r="U153" s="11">
        <v>5295832911</v>
      </c>
      <c r="V153" s="11">
        <v>96699991</v>
      </c>
      <c r="W153" s="11">
        <v>710744458</v>
      </c>
      <c r="X153" s="11">
        <v>-418937969</v>
      </c>
      <c r="Y153" s="11">
        <v>488982262</v>
      </c>
      <c r="Z153" s="11">
        <v>-406792158</v>
      </c>
      <c r="AA153" s="11">
        <v>-470696585</v>
      </c>
    </row>
    <row r="154" spans="1:27" x14ac:dyDescent="0.2">
      <c r="A154" s="8">
        <f>DATE(C154,F154,E154)</f>
        <v>37711</v>
      </c>
      <c r="B154" s="7" t="s">
        <v>20</v>
      </c>
      <c r="C154" s="9">
        <v>2003</v>
      </c>
      <c r="D154" s="10">
        <f t="shared" si="6"/>
        <v>1</v>
      </c>
      <c r="E154" s="7">
        <f t="shared" si="7"/>
        <v>31</v>
      </c>
      <c r="F154" s="7">
        <f t="shared" si="8"/>
        <v>3</v>
      </c>
      <c r="G154" s="7" t="s">
        <v>166</v>
      </c>
      <c r="H154" s="11">
        <v>54154300</v>
      </c>
      <c r="I154" s="11">
        <v>574805374</v>
      </c>
      <c r="J154" s="11">
        <v>519866077</v>
      </c>
      <c r="K154" s="11">
        <v>1407205463</v>
      </c>
      <c r="L154" s="11">
        <v>457816937</v>
      </c>
      <c r="M154" s="11">
        <v>206280442</v>
      </c>
      <c r="N154" s="11">
        <v>3220128592</v>
      </c>
      <c r="O154" s="11">
        <v>98950000</v>
      </c>
      <c r="P154" s="11">
        <v>674750585</v>
      </c>
      <c r="Q154" s="11">
        <v>334661693</v>
      </c>
      <c r="R154" s="11">
        <v>1345069285</v>
      </c>
      <c r="S154" s="11">
        <v>376020911</v>
      </c>
      <c r="T154" s="11">
        <v>390676119</v>
      </c>
      <c r="U154" s="11">
        <v>3220128592</v>
      </c>
      <c r="V154" s="11">
        <v>-44795700</v>
      </c>
      <c r="W154" s="11">
        <v>-99945211</v>
      </c>
      <c r="X154" s="11">
        <v>185204384</v>
      </c>
      <c r="Y154" s="11">
        <v>62136178</v>
      </c>
      <c r="Z154" s="11">
        <v>81796026</v>
      </c>
      <c r="AA154" s="11">
        <v>-184395677</v>
      </c>
    </row>
    <row r="155" spans="1:27" x14ac:dyDescent="0.2">
      <c r="A155" s="8">
        <f>DATE(C155,F155,E155)</f>
        <v>37802</v>
      </c>
      <c r="B155" s="7" t="s">
        <v>21</v>
      </c>
      <c r="C155" s="9">
        <v>2003</v>
      </c>
      <c r="D155" s="10">
        <f t="shared" si="6"/>
        <v>2</v>
      </c>
      <c r="E155" s="7">
        <f t="shared" si="7"/>
        <v>30</v>
      </c>
      <c r="F155" s="7">
        <f t="shared" si="8"/>
        <v>6</v>
      </c>
      <c r="G155" s="7" t="s">
        <v>166</v>
      </c>
      <c r="H155" s="11">
        <v>38306795</v>
      </c>
      <c r="I155" s="11">
        <v>1231548771</v>
      </c>
      <c r="J155" s="11">
        <v>515084185</v>
      </c>
      <c r="K155" s="11">
        <v>1372423512</v>
      </c>
      <c r="L155" s="11">
        <v>400991853</v>
      </c>
      <c r="M155" s="11">
        <v>152650000</v>
      </c>
      <c r="N155" s="11">
        <v>3711005116</v>
      </c>
      <c r="O155" s="11">
        <v>174210000</v>
      </c>
      <c r="P155" s="11">
        <v>1630832800</v>
      </c>
      <c r="Q155" s="11">
        <v>268143709</v>
      </c>
      <c r="R155" s="11">
        <v>984070866</v>
      </c>
      <c r="S155" s="11">
        <v>351803789</v>
      </c>
      <c r="T155" s="11">
        <v>301943952</v>
      </c>
      <c r="U155" s="11">
        <v>3711005116</v>
      </c>
      <c r="V155" s="11">
        <v>-135903205</v>
      </c>
      <c r="W155" s="11">
        <v>-399284029</v>
      </c>
      <c r="X155" s="11">
        <v>246940476</v>
      </c>
      <c r="Y155" s="11">
        <v>388352646</v>
      </c>
      <c r="Z155" s="11">
        <v>49188064</v>
      </c>
      <c r="AA155" s="11">
        <v>-149293952</v>
      </c>
    </row>
    <row r="156" spans="1:27" x14ac:dyDescent="0.2">
      <c r="A156" s="8">
        <f>DATE(C156,F156,E156)</f>
        <v>37894</v>
      </c>
      <c r="B156" s="7" t="s">
        <v>22</v>
      </c>
      <c r="C156" s="9">
        <v>2003</v>
      </c>
      <c r="D156" s="10">
        <f t="shared" si="6"/>
        <v>3</v>
      </c>
      <c r="E156" s="7">
        <f t="shared" si="7"/>
        <v>30</v>
      </c>
      <c r="F156" s="7">
        <f t="shared" si="8"/>
        <v>9</v>
      </c>
      <c r="G156" s="7" t="s">
        <v>166</v>
      </c>
      <c r="H156" s="11">
        <v>127561000</v>
      </c>
      <c r="I156" s="11">
        <v>693401210</v>
      </c>
      <c r="J156" s="11">
        <v>353722600</v>
      </c>
      <c r="K156" s="11">
        <v>1536992642</v>
      </c>
      <c r="L156" s="11">
        <v>555260365</v>
      </c>
      <c r="M156" s="11">
        <v>237090504</v>
      </c>
      <c r="N156" s="11">
        <v>3504028321</v>
      </c>
      <c r="O156" s="11">
        <v>87632041</v>
      </c>
      <c r="P156" s="11">
        <v>372632558</v>
      </c>
      <c r="Q156" s="11">
        <v>544889500</v>
      </c>
      <c r="R156" s="11">
        <v>1278759414</v>
      </c>
      <c r="S156" s="11">
        <v>598875737</v>
      </c>
      <c r="T156" s="11">
        <v>621239071</v>
      </c>
      <c r="U156" s="11">
        <v>3504028321</v>
      </c>
      <c r="V156" s="11">
        <v>39928959</v>
      </c>
      <c r="W156" s="11">
        <v>320768652</v>
      </c>
      <c r="X156" s="11">
        <v>-191166900</v>
      </c>
      <c r="Y156" s="11">
        <v>258233228</v>
      </c>
      <c r="Z156" s="11">
        <v>-43615372</v>
      </c>
      <c r="AA156" s="11">
        <v>-384148567</v>
      </c>
    </row>
    <row r="157" spans="1:27" x14ac:dyDescent="0.2">
      <c r="A157" s="8">
        <f>DATE(C157,F157,E157)</f>
        <v>37986</v>
      </c>
      <c r="B157" s="7" t="s">
        <v>23</v>
      </c>
      <c r="C157" s="9">
        <v>2003</v>
      </c>
      <c r="D157" s="10">
        <f t="shared" si="6"/>
        <v>4</v>
      </c>
      <c r="E157" s="7">
        <f t="shared" si="7"/>
        <v>31</v>
      </c>
      <c r="F157" s="7">
        <f t="shared" si="8"/>
        <v>12</v>
      </c>
      <c r="G157" s="7" t="s">
        <v>166</v>
      </c>
      <c r="H157" s="11">
        <v>192777600</v>
      </c>
      <c r="I157" s="11">
        <v>1031446976</v>
      </c>
      <c r="J157" s="11">
        <v>1086177842</v>
      </c>
      <c r="K157" s="11">
        <v>2564623730</v>
      </c>
      <c r="L157" s="11">
        <v>563498869</v>
      </c>
      <c r="M157" s="11">
        <v>270153574</v>
      </c>
      <c r="N157" s="11">
        <v>5708678591</v>
      </c>
      <c r="O157" s="11">
        <v>233894968</v>
      </c>
      <c r="P157" s="11">
        <v>1033902658</v>
      </c>
      <c r="Q157" s="11">
        <v>639564938</v>
      </c>
      <c r="R157" s="11">
        <v>2065467909</v>
      </c>
      <c r="S157" s="11">
        <v>1051210406</v>
      </c>
      <c r="T157" s="11">
        <v>684637712</v>
      </c>
      <c r="U157" s="11">
        <v>5708678591</v>
      </c>
      <c r="V157" s="11">
        <v>-41117368</v>
      </c>
      <c r="W157" s="11">
        <v>-2455682</v>
      </c>
      <c r="X157" s="11">
        <v>446612904</v>
      </c>
      <c r="Y157" s="11">
        <v>499155821</v>
      </c>
      <c r="Z157" s="11">
        <v>-487711537</v>
      </c>
      <c r="AA157" s="11">
        <v>-414484138</v>
      </c>
    </row>
    <row r="158" spans="1:27" x14ac:dyDescent="0.2">
      <c r="A158" s="8">
        <f>DATE(C158,F158,E158)</f>
        <v>38077</v>
      </c>
      <c r="B158" s="7" t="s">
        <v>24</v>
      </c>
      <c r="C158" s="9">
        <v>2004</v>
      </c>
      <c r="D158" s="10">
        <f t="shared" si="6"/>
        <v>1</v>
      </c>
      <c r="E158" s="7">
        <f t="shared" si="7"/>
        <v>31</v>
      </c>
      <c r="F158" s="7">
        <f t="shared" si="8"/>
        <v>3</v>
      </c>
      <c r="G158" s="7" t="s">
        <v>166</v>
      </c>
      <c r="H158" s="11">
        <v>60284870</v>
      </c>
      <c r="I158" s="11">
        <v>994909449</v>
      </c>
      <c r="J158" s="11">
        <v>571281349</v>
      </c>
      <c r="K158" s="11">
        <v>1709064114</v>
      </c>
      <c r="L158" s="11">
        <v>476132372</v>
      </c>
      <c r="M158" s="11">
        <v>206654550</v>
      </c>
      <c r="N158" s="11">
        <v>4018326705</v>
      </c>
      <c r="O158" s="11">
        <v>304092261</v>
      </c>
      <c r="P158" s="11">
        <v>803978860</v>
      </c>
      <c r="Q158" s="11">
        <v>316055805</v>
      </c>
      <c r="R158" s="11">
        <v>1774881906</v>
      </c>
      <c r="S158" s="11">
        <v>422140668</v>
      </c>
      <c r="T158" s="11">
        <v>397177205</v>
      </c>
      <c r="U158" s="11">
        <v>4018326705</v>
      </c>
      <c r="V158" s="11">
        <v>-243807391</v>
      </c>
      <c r="W158" s="11">
        <v>190930589</v>
      </c>
      <c r="X158" s="11">
        <v>255225544</v>
      </c>
      <c r="Y158" s="11">
        <v>-65817792</v>
      </c>
      <c r="Z158" s="11">
        <v>53991704</v>
      </c>
      <c r="AA158" s="11">
        <v>-190522655</v>
      </c>
    </row>
    <row r="159" spans="1:27" x14ac:dyDescent="0.2">
      <c r="A159" s="8">
        <f>DATE(C159,F159,E159)</f>
        <v>38168</v>
      </c>
      <c r="B159" s="7" t="s">
        <v>25</v>
      </c>
      <c r="C159" s="9">
        <v>2004</v>
      </c>
      <c r="D159" s="10">
        <f t="shared" si="6"/>
        <v>2</v>
      </c>
      <c r="E159" s="7">
        <f t="shared" si="7"/>
        <v>30</v>
      </c>
      <c r="F159" s="7">
        <f t="shared" si="8"/>
        <v>6</v>
      </c>
      <c r="G159" s="7" t="s">
        <v>166</v>
      </c>
      <c r="H159" s="11">
        <v>215505000</v>
      </c>
      <c r="I159" s="11">
        <v>1023667753</v>
      </c>
      <c r="J159" s="11">
        <v>440266085</v>
      </c>
      <c r="K159" s="11">
        <v>2139303324</v>
      </c>
      <c r="L159" s="11">
        <v>457780460</v>
      </c>
      <c r="M159" s="11">
        <v>141054000</v>
      </c>
      <c r="N159" s="11">
        <v>4417576622</v>
      </c>
      <c r="O159" s="11">
        <v>99556214</v>
      </c>
      <c r="P159" s="11">
        <v>702246989</v>
      </c>
      <c r="Q159" s="11">
        <v>229184935</v>
      </c>
      <c r="R159" s="11">
        <v>2438055301</v>
      </c>
      <c r="S159" s="11">
        <v>438659420</v>
      </c>
      <c r="T159" s="11">
        <v>509873764</v>
      </c>
      <c r="U159" s="11">
        <v>4417576622</v>
      </c>
      <c r="V159" s="11">
        <v>115948786</v>
      </c>
      <c r="W159" s="11">
        <v>321420764</v>
      </c>
      <c r="X159" s="11">
        <v>211081150</v>
      </c>
      <c r="Y159" s="11">
        <v>-298751976</v>
      </c>
      <c r="Z159" s="11">
        <v>19121040</v>
      </c>
      <c r="AA159" s="11">
        <v>-368819764</v>
      </c>
    </row>
    <row r="160" spans="1:27" x14ac:dyDescent="0.2">
      <c r="A160" s="8">
        <f>DATE(C160,F160,E160)</f>
        <v>38260</v>
      </c>
      <c r="B160" s="7" t="s">
        <v>26</v>
      </c>
      <c r="C160" s="9">
        <v>2004</v>
      </c>
      <c r="D160" s="10">
        <f t="shared" si="6"/>
        <v>3</v>
      </c>
      <c r="E160" s="7">
        <f t="shared" si="7"/>
        <v>30</v>
      </c>
      <c r="F160" s="7">
        <f t="shared" si="8"/>
        <v>9</v>
      </c>
      <c r="G160" s="7" t="s">
        <v>166</v>
      </c>
      <c r="H160" s="11">
        <v>282686600</v>
      </c>
      <c r="I160" s="11">
        <v>3213844323</v>
      </c>
      <c r="J160" s="11">
        <v>1307884057</v>
      </c>
      <c r="K160" s="11">
        <v>2907517864</v>
      </c>
      <c r="L160" s="11">
        <v>673943464</v>
      </c>
      <c r="M160" s="11">
        <v>213443500</v>
      </c>
      <c r="N160" s="11">
        <v>8599319808</v>
      </c>
      <c r="O160" s="11">
        <v>566270720</v>
      </c>
      <c r="P160" s="11">
        <v>1866976238</v>
      </c>
      <c r="Q160" s="11">
        <v>1988438166</v>
      </c>
      <c r="R160" s="11">
        <v>2488167421</v>
      </c>
      <c r="S160" s="11">
        <v>893255894</v>
      </c>
      <c r="T160" s="11">
        <v>796211369</v>
      </c>
      <c r="U160" s="11">
        <v>8599319808</v>
      </c>
      <c r="V160" s="11">
        <v>-283584120</v>
      </c>
      <c r="W160" s="11">
        <v>1346868085</v>
      </c>
      <c r="X160" s="11">
        <v>-680554108</v>
      </c>
      <c r="Y160" s="11">
        <v>419350442</v>
      </c>
      <c r="Z160" s="11">
        <v>-219312430</v>
      </c>
      <c r="AA160" s="11">
        <v>-582767869</v>
      </c>
    </row>
    <row r="161" spans="1:27" x14ac:dyDescent="0.2">
      <c r="A161" s="8">
        <f>DATE(C161,F161,E161)</f>
        <v>38352</v>
      </c>
      <c r="B161" s="7" t="s">
        <v>27</v>
      </c>
      <c r="C161" s="9">
        <v>2004</v>
      </c>
      <c r="D161" s="10">
        <f t="shared" si="6"/>
        <v>4</v>
      </c>
      <c r="E161" s="7">
        <f t="shared" si="7"/>
        <v>31</v>
      </c>
      <c r="F161" s="7">
        <f t="shared" si="8"/>
        <v>12</v>
      </c>
      <c r="G161" s="7" t="s">
        <v>166</v>
      </c>
      <c r="H161" s="11">
        <v>500431993</v>
      </c>
      <c r="I161" s="11">
        <v>2122794477</v>
      </c>
      <c r="J161" s="11">
        <v>1780751045</v>
      </c>
      <c r="K161" s="11">
        <v>2958457278</v>
      </c>
      <c r="L161" s="11">
        <v>869300004</v>
      </c>
      <c r="M161" s="11">
        <v>402984996</v>
      </c>
      <c r="N161" s="11">
        <v>8634719792</v>
      </c>
      <c r="O161" s="11">
        <v>498524789</v>
      </c>
      <c r="P161" s="11">
        <v>1392965693</v>
      </c>
      <c r="Q161" s="11">
        <v>1370048080</v>
      </c>
      <c r="R161" s="11">
        <v>4001733782</v>
      </c>
      <c r="S161" s="11">
        <v>641249323</v>
      </c>
      <c r="T161" s="11">
        <v>730198125</v>
      </c>
      <c r="U161" s="11">
        <v>8634719792</v>
      </c>
      <c r="V161" s="11">
        <v>1907203</v>
      </c>
      <c r="W161" s="11">
        <v>729828783</v>
      </c>
      <c r="X161" s="11">
        <v>410702965</v>
      </c>
      <c r="Y161" s="11">
        <v>-1043276504</v>
      </c>
      <c r="Z161" s="11">
        <v>228050681</v>
      </c>
      <c r="AA161" s="11">
        <v>-327213129</v>
      </c>
    </row>
    <row r="162" spans="1:27" x14ac:dyDescent="0.2">
      <c r="A162" s="8">
        <f>DATE(C162,F162,E162)</f>
        <v>38442</v>
      </c>
      <c r="B162" s="7" t="s">
        <v>28</v>
      </c>
      <c r="C162" s="9">
        <v>2005</v>
      </c>
      <c r="D162" s="10">
        <f t="shared" si="6"/>
        <v>1</v>
      </c>
      <c r="E162" s="7">
        <f t="shared" si="7"/>
        <v>31</v>
      </c>
      <c r="F162" s="7">
        <f t="shared" si="8"/>
        <v>3</v>
      </c>
      <c r="G162" s="7" t="s">
        <v>166</v>
      </c>
      <c r="H162" s="11">
        <v>595250000</v>
      </c>
      <c r="I162" s="11">
        <v>1744685692</v>
      </c>
      <c r="J162" s="11">
        <v>688096964</v>
      </c>
      <c r="K162" s="11">
        <v>3920694642</v>
      </c>
      <c r="L162" s="11">
        <v>837861012</v>
      </c>
      <c r="M162" s="11">
        <v>577893018</v>
      </c>
      <c r="N162" s="11">
        <v>8364481329</v>
      </c>
      <c r="O162" s="11">
        <v>166522810</v>
      </c>
      <c r="P162" s="11">
        <v>1179376393</v>
      </c>
      <c r="Q162" s="11">
        <v>400436993</v>
      </c>
      <c r="R162" s="11">
        <v>4986126881</v>
      </c>
      <c r="S162" s="11">
        <v>1172502112</v>
      </c>
      <c r="T162" s="11">
        <v>459516140</v>
      </c>
      <c r="U162" s="11">
        <v>8364481329</v>
      </c>
      <c r="V162" s="11">
        <v>428727190</v>
      </c>
      <c r="W162" s="11">
        <v>565309299</v>
      </c>
      <c r="X162" s="11">
        <v>287659971</v>
      </c>
      <c r="Y162" s="11">
        <v>-1065432239</v>
      </c>
      <c r="Z162" s="11">
        <v>-334641100</v>
      </c>
      <c r="AA162" s="11">
        <v>118376878</v>
      </c>
    </row>
    <row r="163" spans="1:27" x14ac:dyDescent="0.2">
      <c r="A163" s="8">
        <f>DATE(C163,F163,E163)</f>
        <v>38533</v>
      </c>
      <c r="B163" s="7" t="s">
        <v>29</v>
      </c>
      <c r="C163" s="9">
        <v>2005</v>
      </c>
      <c r="D163" s="10">
        <f t="shared" si="6"/>
        <v>2</v>
      </c>
      <c r="E163" s="7">
        <f t="shared" si="7"/>
        <v>30</v>
      </c>
      <c r="F163" s="7">
        <f t="shared" si="8"/>
        <v>6</v>
      </c>
      <c r="G163" s="7" t="s">
        <v>166</v>
      </c>
      <c r="H163" s="11">
        <v>284335434</v>
      </c>
      <c r="I163" s="11">
        <v>3701172585</v>
      </c>
      <c r="J163" s="11">
        <v>1308140536</v>
      </c>
      <c r="K163" s="11">
        <v>4164079321</v>
      </c>
      <c r="L163" s="11">
        <v>973942746</v>
      </c>
      <c r="M163" s="11">
        <v>677357571</v>
      </c>
      <c r="N163" s="11">
        <v>11109028192</v>
      </c>
      <c r="O163" s="11">
        <v>333643838</v>
      </c>
      <c r="P163" s="11">
        <v>3851582122</v>
      </c>
      <c r="Q163" s="11">
        <v>451874615</v>
      </c>
      <c r="R163" s="11">
        <v>4886937159</v>
      </c>
      <c r="S163" s="11">
        <v>827915807</v>
      </c>
      <c r="T163" s="11">
        <v>757074651</v>
      </c>
      <c r="U163" s="11">
        <v>11109028192</v>
      </c>
      <c r="V163" s="11">
        <v>-49308404</v>
      </c>
      <c r="W163" s="11">
        <v>-150409537</v>
      </c>
      <c r="X163" s="11">
        <v>856265921</v>
      </c>
      <c r="Y163" s="11">
        <v>-722857838</v>
      </c>
      <c r="Z163" s="11">
        <v>146026939</v>
      </c>
      <c r="AA163" s="11">
        <v>-79717081</v>
      </c>
    </row>
    <row r="164" spans="1:27" x14ac:dyDescent="0.2">
      <c r="A164" s="8">
        <f>DATE(C164,F164,E164)</f>
        <v>38625</v>
      </c>
      <c r="B164" s="7" t="s">
        <v>30</v>
      </c>
      <c r="C164" s="9">
        <v>2005</v>
      </c>
      <c r="D164" s="10">
        <f t="shared" si="6"/>
        <v>3</v>
      </c>
      <c r="E164" s="7">
        <f t="shared" si="7"/>
        <v>30</v>
      </c>
      <c r="F164" s="7">
        <f t="shared" si="8"/>
        <v>9</v>
      </c>
      <c r="G164" s="7" t="s">
        <v>166</v>
      </c>
      <c r="H164" s="11">
        <v>717673157</v>
      </c>
      <c r="I164" s="11">
        <v>3926973713</v>
      </c>
      <c r="J164" s="11">
        <v>6280502799</v>
      </c>
      <c r="K164" s="11">
        <v>5111267667</v>
      </c>
      <c r="L164" s="11">
        <v>1146270052</v>
      </c>
      <c r="M164" s="11">
        <v>658533225</v>
      </c>
      <c r="N164" s="11">
        <v>17841220612</v>
      </c>
      <c r="O164" s="11">
        <v>167650598</v>
      </c>
      <c r="P164" s="11">
        <v>2705213812</v>
      </c>
      <c r="Q164" s="11">
        <v>7519952873</v>
      </c>
      <c r="R164" s="11">
        <v>5095530774</v>
      </c>
      <c r="S164" s="11">
        <v>1753492918</v>
      </c>
      <c r="T164" s="11">
        <v>599379638</v>
      </c>
      <c r="U164" s="11">
        <v>17841220612</v>
      </c>
      <c r="V164" s="11">
        <v>550022559</v>
      </c>
      <c r="W164" s="11">
        <v>1221759901</v>
      </c>
      <c r="X164" s="11">
        <v>-1239450074</v>
      </c>
      <c r="Y164" s="11">
        <v>15736892</v>
      </c>
      <c r="Z164" s="11">
        <v>-607222866</v>
      </c>
      <c r="AA164" s="11">
        <v>59153588</v>
      </c>
    </row>
    <row r="165" spans="1:27" x14ac:dyDescent="0.2">
      <c r="A165" s="8">
        <f>DATE(C165,F165,E165)</f>
        <v>38717</v>
      </c>
      <c r="B165" s="7" t="s">
        <v>31</v>
      </c>
      <c r="C165" s="9">
        <v>2005</v>
      </c>
      <c r="D165" s="10">
        <f t="shared" si="6"/>
        <v>4</v>
      </c>
      <c r="E165" s="7">
        <f t="shared" si="7"/>
        <v>31</v>
      </c>
      <c r="F165" s="7">
        <f t="shared" si="8"/>
        <v>12</v>
      </c>
      <c r="G165" s="7" t="s">
        <v>166</v>
      </c>
      <c r="H165" s="11">
        <v>438048036</v>
      </c>
      <c r="I165" s="11">
        <v>4328174569</v>
      </c>
      <c r="J165" s="11">
        <v>1778410027</v>
      </c>
      <c r="K165" s="11">
        <v>4492641368</v>
      </c>
      <c r="L165" s="11">
        <v>936751516</v>
      </c>
      <c r="M165" s="11">
        <v>540450724</v>
      </c>
      <c r="N165" s="11">
        <v>12514476240</v>
      </c>
      <c r="O165" s="11">
        <v>978744639</v>
      </c>
      <c r="P165" s="11">
        <v>1918659163</v>
      </c>
      <c r="Q165" s="11">
        <v>1496489446</v>
      </c>
      <c r="R165" s="11">
        <v>5801130441</v>
      </c>
      <c r="S165" s="11">
        <v>1565341015</v>
      </c>
      <c r="T165" s="11">
        <v>754111536</v>
      </c>
      <c r="U165" s="11">
        <v>12514476240</v>
      </c>
      <c r="V165" s="11">
        <v>-540696603</v>
      </c>
      <c r="W165" s="11">
        <v>2409515405</v>
      </c>
      <c r="X165" s="11">
        <v>281920581</v>
      </c>
      <c r="Y165" s="11">
        <v>-1308489072</v>
      </c>
      <c r="Z165" s="11">
        <v>-628589499</v>
      </c>
      <c r="AA165" s="11">
        <v>-213660812</v>
      </c>
    </row>
    <row r="166" spans="1:27" x14ac:dyDescent="0.2">
      <c r="A166" s="8">
        <f>DATE(C166,F166,E166)</f>
        <v>38807</v>
      </c>
      <c r="B166" s="7" t="s">
        <v>32</v>
      </c>
      <c r="C166" s="9">
        <v>2006</v>
      </c>
      <c r="D166" s="10">
        <f t="shared" si="6"/>
        <v>1</v>
      </c>
      <c r="E166" s="7">
        <f t="shared" si="7"/>
        <v>31</v>
      </c>
      <c r="F166" s="7">
        <f t="shared" si="8"/>
        <v>3</v>
      </c>
      <c r="G166" s="7" t="s">
        <v>166</v>
      </c>
      <c r="H166" s="11">
        <v>716612908</v>
      </c>
      <c r="I166" s="11">
        <v>5865663364</v>
      </c>
      <c r="J166" s="11">
        <v>1262310440</v>
      </c>
      <c r="K166" s="11">
        <v>4742714698</v>
      </c>
      <c r="L166" s="11">
        <v>897223659</v>
      </c>
      <c r="M166" s="11">
        <v>365916591</v>
      </c>
      <c r="N166" s="11">
        <v>13850441658</v>
      </c>
      <c r="O166" s="11">
        <v>400081428</v>
      </c>
      <c r="P166" s="11">
        <v>1290796150</v>
      </c>
      <c r="Q166" s="11">
        <v>4375939323</v>
      </c>
      <c r="R166" s="11">
        <v>5906188575</v>
      </c>
      <c r="S166" s="11">
        <v>1391869357</v>
      </c>
      <c r="T166" s="11">
        <v>485566825</v>
      </c>
      <c r="U166" s="11">
        <v>13850441658</v>
      </c>
      <c r="V166" s="11">
        <v>316531479</v>
      </c>
      <c r="W166" s="11">
        <v>4574867214</v>
      </c>
      <c r="X166" s="11">
        <v>-3113628884</v>
      </c>
      <c r="Y166" s="11">
        <v>-1163473877</v>
      </c>
      <c r="Z166" s="11">
        <v>-494645698</v>
      </c>
      <c r="AA166" s="11">
        <v>-119650234</v>
      </c>
    </row>
    <row r="167" spans="1:27" x14ac:dyDescent="0.2">
      <c r="A167" s="8">
        <f>DATE(C167,F167,E167)</f>
        <v>38898</v>
      </c>
      <c r="B167" s="7" t="s">
        <v>33</v>
      </c>
      <c r="C167" s="9">
        <v>2006</v>
      </c>
      <c r="D167" s="10">
        <f t="shared" si="6"/>
        <v>2</v>
      </c>
      <c r="E167" s="7">
        <f t="shared" si="7"/>
        <v>30</v>
      </c>
      <c r="F167" s="7">
        <f t="shared" si="8"/>
        <v>6</v>
      </c>
      <c r="G167" s="7" t="s">
        <v>166</v>
      </c>
      <c r="H167" s="11">
        <v>581451945</v>
      </c>
      <c r="I167" s="11">
        <v>4449283051</v>
      </c>
      <c r="J167" s="11">
        <v>1333024885</v>
      </c>
      <c r="K167" s="11">
        <v>5156146798</v>
      </c>
      <c r="L167" s="11">
        <v>1354871981</v>
      </c>
      <c r="M167" s="11">
        <v>406765439</v>
      </c>
      <c r="N167" s="11">
        <v>13281544099</v>
      </c>
      <c r="O167" s="11">
        <v>330164587</v>
      </c>
      <c r="P167" s="11">
        <v>2448195461</v>
      </c>
      <c r="Q167" s="11">
        <v>1369544721</v>
      </c>
      <c r="R167" s="11">
        <v>6360449531</v>
      </c>
      <c r="S167" s="11">
        <v>2190879487</v>
      </c>
      <c r="T167" s="11">
        <v>582310311</v>
      </c>
      <c r="U167" s="11">
        <v>13281544099</v>
      </c>
      <c r="V167" s="11">
        <v>251287358</v>
      </c>
      <c r="W167" s="11">
        <v>2001087589</v>
      </c>
      <c r="X167" s="11">
        <v>-36519836</v>
      </c>
      <c r="Y167" s="11">
        <v>-1204302733</v>
      </c>
      <c r="Z167" s="11">
        <v>-836007506</v>
      </c>
      <c r="AA167" s="11">
        <v>-175544872</v>
      </c>
    </row>
    <row r="168" spans="1:27" x14ac:dyDescent="0.2">
      <c r="A168" s="8">
        <f>DATE(C168,F168,E168)</f>
        <v>38990</v>
      </c>
      <c r="B168" s="7" t="s">
        <v>34</v>
      </c>
      <c r="C168" s="9">
        <v>2006</v>
      </c>
      <c r="D168" s="10">
        <f t="shared" si="6"/>
        <v>3</v>
      </c>
      <c r="E168" s="7">
        <f t="shared" si="7"/>
        <v>30</v>
      </c>
      <c r="F168" s="7">
        <f t="shared" si="8"/>
        <v>9</v>
      </c>
      <c r="G168" s="7" t="s">
        <v>166</v>
      </c>
      <c r="H168" s="11">
        <v>473668947</v>
      </c>
      <c r="I168" s="11">
        <v>2099328838</v>
      </c>
      <c r="J168" s="11">
        <v>943972578</v>
      </c>
      <c r="K168" s="11">
        <v>5843566993</v>
      </c>
      <c r="L168" s="11">
        <v>1359697970</v>
      </c>
      <c r="M168" s="11">
        <v>384284534</v>
      </c>
      <c r="N168" s="11">
        <v>11104519859</v>
      </c>
      <c r="O168" s="11">
        <v>156004430</v>
      </c>
      <c r="P168" s="11">
        <v>1648976376</v>
      </c>
      <c r="Q168" s="11">
        <v>885990306</v>
      </c>
      <c r="R168" s="11">
        <v>5421340754</v>
      </c>
      <c r="S168" s="11">
        <v>2051257699</v>
      </c>
      <c r="T168" s="11">
        <v>940950294</v>
      </c>
      <c r="U168" s="11">
        <v>11104519859</v>
      </c>
      <c r="V168" s="11">
        <v>317664517</v>
      </c>
      <c r="W168" s="11">
        <v>450352462</v>
      </c>
      <c r="X168" s="11">
        <v>57982271</v>
      </c>
      <c r="Y168" s="11">
        <v>422226239</v>
      </c>
      <c r="Z168" s="11">
        <v>-691559729</v>
      </c>
      <c r="AA168" s="11">
        <v>-556665760</v>
      </c>
    </row>
    <row r="169" spans="1:27" x14ac:dyDescent="0.2">
      <c r="A169" s="8">
        <f>DATE(C169,F169,E169)</f>
        <v>39082</v>
      </c>
      <c r="B169" s="7" t="s">
        <v>35</v>
      </c>
      <c r="C169" s="9">
        <v>2006</v>
      </c>
      <c r="D169" s="10">
        <f t="shared" si="6"/>
        <v>4</v>
      </c>
      <c r="E169" s="7">
        <f t="shared" si="7"/>
        <v>31</v>
      </c>
      <c r="F169" s="7">
        <f t="shared" si="8"/>
        <v>12</v>
      </c>
      <c r="G169" s="7" t="s">
        <v>166</v>
      </c>
      <c r="H169" s="11">
        <v>360814425</v>
      </c>
      <c r="I169" s="11">
        <v>3869309890</v>
      </c>
      <c r="J169" s="11">
        <v>1602519758</v>
      </c>
      <c r="K169" s="11">
        <v>6439964979</v>
      </c>
      <c r="L169" s="11">
        <v>1432880760</v>
      </c>
      <c r="M169" s="11">
        <v>397662193</v>
      </c>
      <c r="N169" s="11">
        <v>14103152005</v>
      </c>
      <c r="O169" s="11">
        <v>333817367</v>
      </c>
      <c r="P169" s="11">
        <v>2032890900</v>
      </c>
      <c r="Q169" s="11">
        <v>1538977359</v>
      </c>
      <c r="R169" s="11">
        <v>5978485952</v>
      </c>
      <c r="S169" s="11">
        <v>2745851593</v>
      </c>
      <c r="T169" s="11">
        <v>1473128835</v>
      </c>
      <c r="U169" s="11">
        <v>14103152005</v>
      </c>
      <c r="V169" s="11">
        <v>26997058</v>
      </c>
      <c r="W169" s="11">
        <v>1836418990</v>
      </c>
      <c r="X169" s="11">
        <v>63542399</v>
      </c>
      <c r="Y169" s="11">
        <v>461479028</v>
      </c>
      <c r="Z169" s="11">
        <v>-1312970833</v>
      </c>
      <c r="AA169" s="11">
        <v>-1075466642</v>
      </c>
    </row>
    <row r="170" spans="1:27" x14ac:dyDescent="0.2">
      <c r="A170" s="8">
        <f>DATE(C170,F170,E170)</f>
        <v>39172</v>
      </c>
      <c r="B170" s="7" t="s">
        <v>36</v>
      </c>
      <c r="C170" s="9">
        <v>2007</v>
      </c>
      <c r="D170" s="10">
        <f t="shared" si="6"/>
        <v>1</v>
      </c>
      <c r="E170" s="7">
        <f t="shared" si="7"/>
        <v>31</v>
      </c>
      <c r="F170" s="7">
        <f t="shared" si="8"/>
        <v>3</v>
      </c>
      <c r="G170" s="7" t="s">
        <v>166</v>
      </c>
      <c r="H170" s="11">
        <v>670976950</v>
      </c>
      <c r="I170" s="11">
        <v>4809383961</v>
      </c>
      <c r="J170" s="11">
        <v>1351462118</v>
      </c>
      <c r="K170" s="11">
        <v>6346059203</v>
      </c>
      <c r="L170" s="11">
        <v>846550467</v>
      </c>
      <c r="M170" s="11">
        <v>187708825</v>
      </c>
      <c r="N170" s="11">
        <v>14212141524</v>
      </c>
      <c r="O170" s="11">
        <v>215039287</v>
      </c>
      <c r="P170" s="11">
        <v>4254795437</v>
      </c>
      <c r="Q170" s="11">
        <v>537050386</v>
      </c>
      <c r="R170" s="11">
        <v>6711845681</v>
      </c>
      <c r="S170" s="11">
        <v>1651305055</v>
      </c>
      <c r="T170" s="11">
        <v>842105677</v>
      </c>
      <c r="U170" s="11">
        <v>14212141524</v>
      </c>
      <c r="V170" s="11">
        <v>455937663</v>
      </c>
      <c r="W170" s="11">
        <v>554588524</v>
      </c>
      <c r="X170" s="11">
        <v>814411731</v>
      </c>
      <c r="Y170" s="11">
        <v>-365786478</v>
      </c>
      <c r="Z170" s="11">
        <v>-804754588</v>
      </c>
      <c r="AA170" s="11">
        <v>-654396852</v>
      </c>
    </row>
    <row r="171" spans="1:27" x14ac:dyDescent="0.2">
      <c r="A171" s="8">
        <f>DATE(C171,F171,E171)</f>
        <v>39263</v>
      </c>
      <c r="B171" s="7" t="s">
        <v>37</v>
      </c>
      <c r="C171" s="9">
        <v>2007</v>
      </c>
      <c r="D171" s="10">
        <f t="shared" si="6"/>
        <v>2</v>
      </c>
      <c r="E171" s="7">
        <f t="shared" si="7"/>
        <v>30</v>
      </c>
      <c r="F171" s="7">
        <f t="shared" si="8"/>
        <v>6</v>
      </c>
      <c r="G171" s="7" t="s">
        <v>166</v>
      </c>
      <c r="H171" s="11">
        <v>362363099</v>
      </c>
      <c r="I171" s="11">
        <v>6890724740</v>
      </c>
      <c r="J171" s="11">
        <v>1658145043</v>
      </c>
      <c r="K171" s="11">
        <v>6281509167</v>
      </c>
      <c r="L171" s="11">
        <v>1006714784</v>
      </c>
      <c r="M171" s="11">
        <v>202679046</v>
      </c>
      <c r="N171" s="11">
        <v>16402135878</v>
      </c>
      <c r="O171" s="11">
        <v>430884656</v>
      </c>
      <c r="P171" s="11">
        <v>6354215847</v>
      </c>
      <c r="Q171" s="11">
        <v>704133691</v>
      </c>
      <c r="R171" s="11">
        <v>6014938276</v>
      </c>
      <c r="S171" s="11">
        <v>2306606313</v>
      </c>
      <c r="T171" s="11">
        <v>591357095</v>
      </c>
      <c r="U171" s="11">
        <v>16402135878</v>
      </c>
      <c r="V171" s="11">
        <v>-68521558</v>
      </c>
      <c r="W171" s="11">
        <v>536508894</v>
      </c>
      <c r="X171" s="11">
        <v>954011352</v>
      </c>
      <c r="Y171" s="11">
        <v>266570890</v>
      </c>
      <c r="Z171" s="11">
        <v>-1299891529</v>
      </c>
      <c r="AA171" s="11">
        <v>-388678050</v>
      </c>
    </row>
    <row r="172" spans="1:27" x14ac:dyDescent="0.2">
      <c r="A172" s="8">
        <f>DATE(C172,F172,E172)</f>
        <v>39355</v>
      </c>
      <c r="B172" s="7" t="s">
        <v>38</v>
      </c>
      <c r="C172" s="9">
        <v>2007</v>
      </c>
      <c r="D172" s="10">
        <f t="shared" si="6"/>
        <v>3</v>
      </c>
      <c r="E172" s="7">
        <f t="shared" si="7"/>
        <v>30</v>
      </c>
      <c r="F172" s="7">
        <f t="shared" si="8"/>
        <v>9</v>
      </c>
      <c r="G172" s="7" t="s">
        <v>166</v>
      </c>
      <c r="H172" s="11">
        <v>1143680848</v>
      </c>
      <c r="I172" s="11">
        <v>6637986851</v>
      </c>
      <c r="J172" s="11">
        <v>2817193071</v>
      </c>
      <c r="K172" s="11">
        <v>6549673306</v>
      </c>
      <c r="L172" s="11">
        <v>1313349750</v>
      </c>
      <c r="M172" s="11">
        <v>241568708</v>
      </c>
      <c r="N172" s="11">
        <v>18703452533</v>
      </c>
      <c r="O172" s="11">
        <v>2323615450</v>
      </c>
      <c r="P172" s="11">
        <v>3926221938</v>
      </c>
      <c r="Q172" s="11">
        <v>563713278</v>
      </c>
      <c r="R172" s="11">
        <v>9146069125</v>
      </c>
      <c r="S172" s="11">
        <v>2024453500</v>
      </c>
      <c r="T172" s="11">
        <v>719379241</v>
      </c>
      <c r="U172" s="11">
        <v>18703452533</v>
      </c>
      <c r="V172" s="11">
        <v>-1179934602</v>
      </c>
      <c r="W172" s="11">
        <v>2711764912</v>
      </c>
      <c r="X172" s="11">
        <v>2253479793</v>
      </c>
      <c r="Y172" s="11">
        <v>-2596395820</v>
      </c>
      <c r="Z172" s="11">
        <v>-711103750</v>
      </c>
      <c r="AA172" s="11">
        <v>-477810533</v>
      </c>
    </row>
    <row r="173" spans="1:27" x14ac:dyDescent="0.2">
      <c r="A173" s="8">
        <f>DATE(C173,F173,E173)</f>
        <v>39447</v>
      </c>
      <c r="B173" s="7" t="s">
        <v>39</v>
      </c>
      <c r="C173" s="9">
        <v>2007</v>
      </c>
      <c r="D173" s="10">
        <f t="shared" si="6"/>
        <v>4</v>
      </c>
      <c r="E173" s="7">
        <f t="shared" si="7"/>
        <v>31</v>
      </c>
      <c r="F173" s="7">
        <f t="shared" si="8"/>
        <v>12</v>
      </c>
      <c r="G173" s="7" t="s">
        <v>166</v>
      </c>
      <c r="H173" s="11">
        <v>296402514</v>
      </c>
      <c r="I173" s="11">
        <v>3549005859</v>
      </c>
      <c r="J173" s="11">
        <v>952096089</v>
      </c>
      <c r="K173" s="11">
        <v>5539449806</v>
      </c>
      <c r="L173" s="11">
        <v>1327368300</v>
      </c>
      <c r="M173" s="11">
        <v>298865983</v>
      </c>
      <c r="N173" s="11">
        <v>11963188550</v>
      </c>
      <c r="O173" s="11">
        <v>563534663</v>
      </c>
      <c r="P173" s="11">
        <v>1949962608</v>
      </c>
      <c r="Q173" s="11">
        <v>874339926</v>
      </c>
      <c r="R173" s="11">
        <v>5397128990</v>
      </c>
      <c r="S173" s="11">
        <v>2558790274</v>
      </c>
      <c r="T173" s="11">
        <v>619432089</v>
      </c>
      <c r="U173" s="11">
        <v>11963188550</v>
      </c>
      <c r="V173" s="11">
        <v>-267132148</v>
      </c>
      <c r="W173" s="11">
        <v>1599043251</v>
      </c>
      <c r="X173" s="11">
        <v>77756162</v>
      </c>
      <c r="Y173" s="11">
        <v>142320816</v>
      </c>
      <c r="Z173" s="11">
        <v>-1231421975</v>
      </c>
      <c r="AA173" s="11">
        <v>-320566107</v>
      </c>
    </row>
    <row r="174" spans="1:27" x14ac:dyDescent="0.2">
      <c r="A174" s="8">
        <f>DATE(C174,F174,E174)</f>
        <v>39538</v>
      </c>
      <c r="B174" s="7" t="s">
        <v>40</v>
      </c>
      <c r="C174" s="9">
        <v>2008</v>
      </c>
      <c r="D174" s="10">
        <f t="shared" si="6"/>
        <v>1</v>
      </c>
      <c r="E174" s="7">
        <f t="shared" si="7"/>
        <v>31</v>
      </c>
      <c r="F174" s="7">
        <f t="shared" si="8"/>
        <v>3</v>
      </c>
      <c r="G174" s="7" t="s">
        <v>166</v>
      </c>
      <c r="H174" s="11">
        <v>326332200</v>
      </c>
      <c r="I174" s="11">
        <v>3551356632</v>
      </c>
      <c r="J174" s="11">
        <v>489059768</v>
      </c>
      <c r="K174" s="11">
        <v>3912544048</v>
      </c>
      <c r="L174" s="11">
        <v>937150357</v>
      </c>
      <c r="M174" s="11">
        <v>301245444</v>
      </c>
      <c r="N174" s="11">
        <v>9517688449</v>
      </c>
      <c r="O174" s="11">
        <v>214664497</v>
      </c>
      <c r="P174" s="11">
        <v>2307676574</v>
      </c>
      <c r="Q174" s="11">
        <v>501558741</v>
      </c>
      <c r="R174" s="11">
        <v>4280968023</v>
      </c>
      <c r="S174" s="11">
        <v>1550222487</v>
      </c>
      <c r="T174" s="11">
        <v>662598128</v>
      </c>
      <c r="U174" s="11">
        <v>9517688449</v>
      </c>
      <c r="V174" s="11">
        <v>111667703</v>
      </c>
      <c r="W174" s="11">
        <v>1243680058</v>
      </c>
      <c r="X174" s="11">
        <v>-12498972</v>
      </c>
      <c r="Y174" s="11">
        <v>-368423975</v>
      </c>
      <c r="Z174" s="11">
        <v>-613072130</v>
      </c>
      <c r="AA174" s="11">
        <v>-361352684</v>
      </c>
    </row>
    <row r="175" spans="1:27" x14ac:dyDescent="0.2">
      <c r="A175" s="8">
        <f>DATE(C175,F175,E175)</f>
        <v>39629</v>
      </c>
      <c r="B175" s="7" t="s">
        <v>41</v>
      </c>
      <c r="C175" s="9">
        <v>2008</v>
      </c>
      <c r="D175" s="10">
        <f t="shared" si="6"/>
        <v>2</v>
      </c>
      <c r="E175" s="7">
        <f t="shared" si="7"/>
        <v>30</v>
      </c>
      <c r="F175" s="7">
        <f t="shared" si="8"/>
        <v>6</v>
      </c>
      <c r="G175" s="7" t="s">
        <v>166</v>
      </c>
      <c r="H175" s="11">
        <v>78165124</v>
      </c>
      <c r="I175" s="11">
        <v>1589627809</v>
      </c>
      <c r="J175" s="11">
        <v>313931399</v>
      </c>
      <c r="K175" s="11">
        <v>3551498697</v>
      </c>
      <c r="L175" s="11">
        <v>1055114740</v>
      </c>
      <c r="M175" s="11">
        <v>193578218</v>
      </c>
      <c r="N175" s="11">
        <v>6781915987</v>
      </c>
      <c r="O175" s="11">
        <v>40903500</v>
      </c>
      <c r="P175" s="11">
        <v>846518460</v>
      </c>
      <c r="Q175" s="11">
        <v>713661381</v>
      </c>
      <c r="R175" s="11">
        <v>3134288262</v>
      </c>
      <c r="S175" s="11">
        <v>1449646919</v>
      </c>
      <c r="T175" s="11">
        <v>596897464</v>
      </c>
      <c r="U175" s="11">
        <v>6781915987</v>
      </c>
      <c r="V175" s="11">
        <v>37261624</v>
      </c>
      <c r="W175" s="11">
        <v>743109349</v>
      </c>
      <c r="X175" s="11">
        <v>-399729982</v>
      </c>
      <c r="Y175" s="11">
        <v>417210435</v>
      </c>
      <c r="Z175" s="11">
        <v>-394532180</v>
      </c>
      <c r="AA175" s="11">
        <v>-403319245</v>
      </c>
    </row>
    <row r="176" spans="1:27" x14ac:dyDescent="0.2">
      <c r="A176" s="8">
        <f>DATE(C176,F176,E176)</f>
        <v>39721</v>
      </c>
      <c r="B176" s="7" t="s">
        <v>42</v>
      </c>
      <c r="C176" s="9">
        <v>2008</v>
      </c>
      <c r="D176" s="10">
        <f t="shared" si="6"/>
        <v>3</v>
      </c>
      <c r="E176" s="7">
        <f t="shared" si="7"/>
        <v>30</v>
      </c>
      <c r="F176" s="7">
        <f t="shared" si="8"/>
        <v>9</v>
      </c>
      <c r="G176" s="7" t="s">
        <v>166</v>
      </c>
      <c r="H176" s="11">
        <v>363805114</v>
      </c>
      <c r="I176" s="11">
        <v>1244582993</v>
      </c>
      <c r="J176" s="11">
        <v>439684971</v>
      </c>
      <c r="K176" s="11">
        <v>2779675023</v>
      </c>
      <c r="L176" s="11">
        <v>1168700445</v>
      </c>
      <c r="M176" s="11">
        <v>166744860</v>
      </c>
      <c r="N176" s="11">
        <v>6163193406</v>
      </c>
      <c r="O176" s="11">
        <v>129665551</v>
      </c>
      <c r="P176" s="11">
        <v>892620126</v>
      </c>
      <c r="Q176" s="11">
        <v>464519590</v>
      </c>
      <c r="R176" s="11">
        <v>2963275468</v>
      </c>
      <c r="S176" s="11">
        <v>1240817061</v>
      </c>
      <c r="T176" s="11">
        <v>472295609</v>
      </c>
      <c r="U176" s="11">
        <v>6163193406</v>
      </c>
      <c r="V176" s="11">
        <v>234139563</v>
      </c>
      <c r="W176" s="11">
        <v>351962866</v>
      </c>
      <c r="X176" s="11">
        <v>-24834619</v>
      </c>
      <c r="Y176" s="11">
        <v>-183600445</v>
      </c>
      <c r="Z176" s="11">
        <v>-72116616</v>
      </c>
      <c r="AA176" s="11">
        <v>-305550749</v>
      </c>
    </row>
    <row r="177" spans="1:27" x14ac:dyDescent="0.2">
      <c r="A177" s="8">
        <f>DATE(C177,F177,E177)</f>
        <v>39813</v>
      </c>
      <c r="B177" s="7" t="s">
        <v>43</v>
      </c>
      <c r="C177" s="9">
        <v>2008</v>
      </c>
      <c r="D177" s="10">
        <f t="shared" si="6"/>
        <v>4</v>
      </c>
      <c r="E177" s="7">
        <f t="shared" si="7"/>
        <v>31</v>
      </c>
      <c r="F177" s="7">
        <f t="shared" si="8"/>
        <v>12</v>
      </c>
      <c r="G177" s="7" t="s">
        <v>166</v>
      </c>
      <c r="H177" s="11">
        <v>28977340</v>
      </c>
      <c r="I177" s="11">
        <v>812504185</v>
      </c>
      <c r="J177" s="11">
        <v>227809141</v>
      </c>
      <c r="K177" s="11">
        <v>1773729680</v>
      </c>
      <c r="L177" s="11">
        <v>909562853</v>
      </c>
      <c r="M177" s="11">
        <v>169260395</v>
      </c>
      <c r="N177" s="11">
        <v>3921843593</v>
      </c>
      <c r="O177" s="11">
        <v>195437749</v>
      </c>
      <c r="P177" s="11">
        <v>490250775</v>
      </c>
      <c r="Q177" s="11">
        <v>304006667</v>
      </c>
      <c r="R177" s="11">
        <v>1828766583</v>
      </c>
      <c r="S177" s="11">
        <v>844150866</v>
      </c>
      <c r="T177" s="11">
        <v>259230953</v>
      </c>
      <c r="U177" s="11">
        <v>3921843593</v>
      </c>
      <c r="V177" s="11">
        <v>-166460409</v>
      </c>
      <c r="W177" s="11">
        <v>322253410</v>
      </c>
      <c r="X177" s="11">
        <v>-76197526</v>
      </c>
      <c r="Y177" s="11">
        <v>-55036903</v>
      </c>
      <c r="Z177" s="11">
        <v>65411986</v>
      </c>
      <c r="AA177" s="11">
        <v>-89970558</v>
      </c>
    </row>
    <row r="178" spans="1:27" x14ac:dyDescent="0.2">
      <c r="A178" s="8">
        <f>DATE(C178,F178,E178)</f>
        <v>39903</v>
      </c>
      <c r="B178" s="7" t="s">
        <v>44</v>
      </c>
      <c r="C178" s="9">
        <v>2009</v>
      </c>
      <c r="D178" s="10">
        <f t="shared" si="6"/>
        <v>1</v>
      </c>
      <c r="E178" s="7">
        <f t="shared" si="7"/>
        <v>31</v>
      </c>
      <c r="F178" s="7">
        <f t="shared" si="8"/>
        <v>3</v>
      </c>
      <c r="G178" s="7" t="s">
        <v>166</v>
      </c>
      <c r="H178" s="11">
        <v>60341500</v>
      </c>
      <c r="I178" s="11">
        <v>202659071</v>
      </c>
      <c r="J178" s="11">
        <v>134350900</v>
      </c>
      <c r="K178" s="11">
        <v>729474150</v>
      </c>
      <c r="L178" s="11">
        <v>524772868</v>
      </c>
      <c r="M178" s="11">
        <v>118780688</v>
      </c>
      <c r="N178" s="11">
        <v>1770379177</v>
      </c>
      <c r="O178" s="11">
        <v>11875000</v>
      </c>
      <c r="P178" s="11">
        <v>239542375</v>
      </c>
      <c r="Q178" s="11">
        <v>172156900</v>
      </c>
      <c r="R178" s="11">
        <v>868493699</v>
      </c>
      <c r="S178" s="11">
        <v>293071345</v>
      </c>
      <c r="T178" s="11">
        <v>185239858</v>
      </c>
      <c r="U178" s="11">
        <v>1770379177</v>
      </c>
      <c r="V178" s="11">
        <v>48466500</v>
      </c>
      <c r="W178" s="11">
        <v>-36883304</v>
      </c>
      <c r="X178" s="11">
        <v>-37806000</v>
      </c>
      <c r="Y178" s="11">
        <v>-139019550</v>
      </c>
      <c r="Z178" s="11">
        <v>231701524</v>
      </c>
      <c r="AA178" s="11">
        <v>-66459170</v>
      </c>
    </row>
    <row r="179" spans="1:27" x14ac:dyDescent="0.2">
      <c r="A179" s="8">
        <f>DATE(C179,F179,E179)</f>
        <v>39994</v>
      </c>
      <c r="B179" s="7" t="s">
        <v>45</v>
      </c>
      <c r="C179" s="9">
        <v>2009</v>
      </c>
      <c r="D179" s="10">
        <f t="shared" si="6"/>
        <v>2</v>
      </c>
      <c r="E179" s="7">
        <f t="shared" si="7"/>
        <v>30</v>
      </c>
      <c r="F179" s="7">
        <f t="shared" si="8"/>
        <v>6</v>
      </c>
      <c r="G179" s="7" t="s">
        <v>166</v>
      </c>
      <c r="H179" s="11">
        <v>46425000</v>
      </c>
      <c r="I179" s="11">
        <v>889917952</v>
      </c>
      <c r="J179" s="11">
        <v>62151444</v>
      </c>
      <c r="K179" s="11">
        <v>1139893494</v>
      </c>
      <c r="L179" s="11">
        <v>750649665</v>
      </c>
      <c r="M179" s="11">
        <v>70816978</v>
      </c>
      <c r="N179" s="11">
        <v>2959854534</v>
      </c>
      <c r="O179" s="11">
        <v>57439500</v>
      </c>
      <c r="P179" s="11">
        <v>467421882</v>
      </c>
      <c r="Q179" s="11">
        <v>752246318</v>
      </c>
      <c r="R179" s="11">
        <v>995855317</v>
      </c>
      <c r="S179" s="11">
        <v>509435613</v>
      </c>
      <c r="T179" s="11">
        <v>177455904</v>
      </c>
      <c r="U179" s="11">
        <v>2959854534</v>
      </c>
      <c r="V179" s="11">
        <v>-11014500</v>
      </c>
      <c r="W179" s="11">
        <v>422496070</v>
      </c>
      <c r="X179" s="11">
        <v>-690094874</v>
      </c>
      <c r="Y179" s="11">
        <v>144038177</v>
      </c>
      <c r="Z179" s="11">
        <v>241214052</v>
      </c>
      <c r="AA179" s="11">
        <v>-106638926</v>
      </c>
    </row>
    <row r="180" spans="1:27" x14ac:dyDescent="0.2">
      <c r="A180" s="8">
        <f>DATE(C180,F180,E180)</f>
        <v>40086</v>
      </c>
      <c r="B180" s="7" t="s">
        <v>46</v>
      </c>
      <c r="C180" s="9">
        <v>2009</v>
      </c>
      <c r="D180" s="10">
        <f t="shared" si="6"/>
        <v>3</v>
      </c>
      <c r="E180" s="7">
        <f t="shared" si="7"/>
        <v>30</v>
      </c>
      <c r="F180" s="7">
        <f t="shared" si="8"/>
        <v>9</v>
      </c>
      <c r="G180" s="7" t="s">
        <v>166</v>
      </c>
      <c r="H180" s="11">
        <v>81241000</v>
      </c>
      <c r="I180" s="11">
        <v>293750691</v>
      </c>
      <c r="J180" s="11">
        <v>99151780</v>
      </c>
      <c r="K180" s="11">
        <v>979934412</v>
      </c>
      <c r="L180" s="11">
        <v>823892835</v>
      </c>
      <c r="M180" s="11">
        <v>106398000</v>
      </c>
      <c r="N180" s="11">
        <v>2384368717</v>
      </c>
      <c r="O180" s="11">
        <v>27899329</v>
      </c>
      <c r="P180" s="11">
        <v>628324420</v>
      </c>
      <c r="Q180" s="11">
        <v>167155492</v>
      </c>
      <c r="R180" s="11">
        <v>1070717976</v>
      </c>
      <c r="S180" s="11">
        <v>315468000</v>
      </c>
      <c r="T180" s="11">
        <v>174803500</v>
      </c>
      <c r="U180" s="11">
        <v>2384368717</v>
      </c>
      <c r="V180" s="11">
        <v>53341670</v>
      </c>
      <c r="W180" s="11">
        <v>-334573730</v>
      </c>
      <c r="X180" s="11">
        <v>-68003712</v>
      </c>
      <c r="Y180" s="11">
        <v>-90783564</v>
      </c>
      <c r="Z180" s="11">
        <v>508424835</v>
      </c>
      <c r="AA180" s="11">
        <v>-68405500</v>
      </c>
    </row>
    <row r="181" spans="1:27" x14ac:dyDescent="0.2">
      <c r="A181" s="8">
        <f>DATE(C181,F181,E181)</f>
        <v>40178</v>
      </c>
      <c r="B181" s="7" t="s">
        <v>47</v>
      </c>
      <c r="C181" s="9">
        <v>2009</v>
      </c>
      <c r="D181" s="10">
        <f t="shared" si="6"/>
        <v>4</v>
      </c>
      <c r="E181" s="7">
        <f t="shared" si="7"/>
        <v>31</v>
      </c>
      <c r="F181" s="7">
        <f t="shared" si="8"/>
        <v>12</v>
      </c>
      <c r="G181" s="7" t="s">
        <v>166</v>
      </c>
      <c r="H181" s="11">
        <v>256944460</v>
      </c>
      <c r="I181" s="11">
        <v>527366881</v>
      </c>
      <c r="J181" s="11">
        <v>236937401</v>
      </c>
      <c r="K181" s="11">
        <v>1201840054</v>
      </c>
      <c r="L181" s="11">
        <v>951902309</v>
      </c>
      <c r="M181" s="11">
        <v>62882634</v>
      </c>
      <c r="N181" s="11">
        <v>3237873739</v>
      </c>
      <c r="O181" s="11">
        <v>230457762</v>
      </c>
      <c r="P181" s="11">
        <v>613931705</v>
      </c>
      <c r="Q181" s="11">
        <v>288290237</v>
      </c>
      <c r="R181" s="11">
        <v>1414825264</v>
      </c>
      <c r="S181" s="11">
        <v>482312592</v>
      </c>
      <c r="T181" s="11">
        <v>208056180</v>
      </c>
      <c r="U181" s="11">
        <v>3237873739</v>
      </c>
      <c r="V181" s="11">
        <v>26486698</v>
      </c>
      <c r="W181" s="11">
        <v>-86564824</v>
      </c>
      <c r="X181" s="11">
        <v>-51352835</v>
      </c>
      <c r="Y181" s="11">
        <v>-212985210</v>
      </c>
      <c r="Z181" s="11">
        <v>469589717</v>
      </c>
      <c r="AA181" s="11">
        <v>-145173546</v>
      </c>
    </row>
    <row r="182" spans="1:27" x14ac:dyDescent="0.2">
      <c r="A182" s="8">
        <f>DATE(C182,F182,E182)</f>
        <v>40268</v>
      </c>
      <c r="B182" s="7" t="s">
        <v>48</v>
      </c>
      <c r="C182" s="9">
        <v>2010</v>
      </c>
      <c r="D182" s="10">
        <f t="shared" si="6"/>
        <v>1</v>
      </c>
      <c r="E182" s="7">
        <f t="shared" si="7"/>
        <v>31</v>
      </c>
      <c r="F182" s="7">
        <f t="shared" si="8"/>
        <v>3</v>
      </c>
      <c r="G182" s="7" t="s">
        <v>166</v>
      </c>
      <c r="H182" s="11">
        <v>87478250</v>
      </c>
      <c r="I182" s="11">
        <v>242078073</v>
      </c>
      <c r="J182" s="11">
        <v>545228200</v>
      </c>
      <c r="K182" s="11">
        <v>1090259546</v>
      </c>
      <c r="L182" s="11">
        <v>821519810</v>
      </c>
      <c r="M182" s="11">
        <v>55249340</v>
      </c>
      <c r="N182" s="11">
        <v>2841813219</v>
      </c>
      <c r="O182" s="11">
        <v>86949000</v>
      </c>
      <c r="P182" s="11">
        <v>461390288</v>
      </c>
      <c r="Q182" s="11">
        <v>67416833</v>
      </c>
      <c r="R182" s="11">
        <v>1091906648</v>
      </c>
      <c r="S182" s="11">
        <v>1048931744</v>
      </c>
      <c r="T182" s="11">
        <v>85218706</v>
      </c>
      <c r="U182" s="11">
        <v>2841813219</v>
      </c>
      <c r="V182" s="11">
        <v>529250</v>
      </c>
      <c r="W182" s="11">
        <v>-219312215</v>
      </c>
      <c r="X182" s="11">
        <v>477811367</v>
      </c>
      <c r="Y182" s="11">
        <v>-1647102</v>
      </c>
      <c r="Z182" s="11">
        <v>-227411934</v>
      </c>
      <c r="AA182" s="11">
        <v>-29969366</v>
      </c>
    </row>
    <row r="183" spans="1:27" x14ac:dyDescent="0.2">
      <c r="A183" s="8">
        <f>DATE(C183,F183,E183)</f>
        <v>40359</v>
      </c>
      <c r="B183" s="7" t="s">
        <v>49</v>
      </c>
      <c r="C183" s="9">
        <v>2010</v>
      </c>
      <c r="D183" s="10">
        <f t="shared" si="6"/>
        <v>2</v>
      </c>
      <c r="E183" s="7">
        <f t="shared" si="7"/>
        <v>30</v>
      </c>
      <c r="F183" s="7">
        <f t="shared" si="8"/>
        <v>6</v>
      </c>
      <c r="G183" s="7" t="s">
        <v>166</v>
      </c>
      <c r="H183" s="11">
        <v>90607000</v>
      </c>
      <c r="I183" s="11">
        <v>596739192</v>
      </c>
      <c r="J183" s="11">
        <v>169226207</v>
      </c>
      <c r="K183" s="11">
        <v>1946959028</v>
      </c>
      <c r="L183" s="11">
        <v>910000206</v>
      </c>
      <c r="M183" s="11">
        <v>110519265</v>
      </c>
      <c r="N183" s="11">
        <v>3824050898</v>
      </c>
      <c r="O183" s="11">
        <v>434362133</v>
      </c>
      <c r="P183" s="11">
        <v>588548030</v>
      </c>
      <c r="Q183" s="11">
        <v>895378552</v>
      </c>
      <c r="R183" s="11">
        <v>1178674264</v>
      </c>
      <c r="S183" s="11">
        <v>502931219</v>
      </c>
      <c r="T183" s="11">
        <v>224156699</v>
      </c>
      <c r="U183" s="11">
        <v>3824050898</v>
      </c>
      <c r="V183" s="11">
        <v>-343755133</v>
      </c>
      <c r="W183" s="11">
        <v>8191162</v>
      </c>
      <c r="X183" s="11">
        <v>-726152345</v>
      </c>
      <c r="Y183" s="11">
        <v>768284764</v>
      </c>
      <c r="Z183" s="11">
        <v>407068987</v>
      </c>
      <c r="AA183" s="11">
        <v>-113637434</v>
      </c>
    </row>
    <row r="184" spans="1:27" x14ac:dyDescent="0.2">
      <c r="A184" s="8">
        <f>DATE(C184,F184,E184)</f>
        <v>40451</v>
      </c>
      <c r="B184" s="7" t="s">
        <v>50</v>
      </c>
      <c r="C184" s="9">
        <v>2010</v>
      </c>
      <c r="D184" s="10">
        <f t="shared" si="6"/>
        <v>3</v>
      </c>
      <c r="E184" s="7">
        <f t="shared" si="7"/>
        <v>30</v>
      </c>
      <c r="F184" s="7">
        <f t="shared" si="8"/>
        <v>9</v>
      </c>
      <c r="G184" s="7" t="s">
        <v>166</v>
      </c>
      <c r="H184" s="11">
        <v>177828500</v>
      </c>
      <c r="I184" s="11">
        <v>1389180252</v>
      </c>
      <c r="J184" s="11">
        <v>1528642867</v>
      </c>
      <c r="K184" s="11">
        <v>1268042236</v>
      </c>
      <c r="L184" s="11">
        <v>729647933</v>
      </c>
      <c r="M184" s="11">
        <v>108090964</v>
      </c>
      <c r="N184" s="11">
        <v>5201432752</v>
      </c>
      <c r="O184" s="11">
        <v>96602852</v>
      </c>
      <c r="P184" s="11">
        <v>2061622747</v>
      </c>
      <c r="Q184" s="11">
        <v>133776815</v>
      </c>
      <c r="R184" s="11">
        <v>1860317176</v>
      </c>
      <c r="S184" s="11">
        <v>536113412</v>
      </c>
      <c r="T184" s="11">
        <v>512999749</v>
      </c>
      <c r="U184" s="11">
        <v>5201432752</v>
      </c>
      <c r="V184" s="11">
        <v>81225648</v>
      </c>
      <c r="W184" s="11">
        <v>-672442495</v>
      </c>
      <c r="X184" s="11">
        <v>1394866052</v>
      </c>
      <c r="Y184" s="11">
        <v>-592274940</v>
      </c>
      <c r="Z184" s="11">
        <v>193534520</v>
      </c>
      <c r="AA184" s="11">
        <v>-404908785</v>
      </c>
    </row>
    <row r="185" spans="1:27" x14ac:dyDescent="0.2">
      <c r="A185" s="8">
        <f>DATE(C185,F185,E185)</f>
        <v>40543</v>
      </c>
      <c r="B185" s="7" t="s">
        <v>51</v>
      </c>
      <c r="C185" s="9">
        <v>2010</v>
      </c>
      <c r="D185" s="10">
        <f t="shared" si="6"/>
        <v>4</v>
      </c>
      <c r="E185" s="7">
        <f t="shared" si="7"/>
        <v>31</v>
      </c>
      <c r="F185" s="7">
        <f t="shared" si="8"/>
        <v>12</v>
      </c>
      <c r="G185" s="7" t="s">
        <v>166</v>
      </c>
      <c r="H185" s="11">
        <v>95391667</v>
      </c>
      <c r="I185" s="11">
        <v>4645799094</v>
      </c>
      <c r="J185" s="11">
        <v>1010111528</v>
      </c>
      <c r="K185" s="11">
        <v>2313764427</v>
      </c>
      <c r="L185" s="11">
        <v>1120963193</v>
      </c>
      <c r="M185" s="11">
        <v>96541000</v>
      </c>
      <c r="N185" s="11">
        <v>9282570908</v>
      </c>
      <c r="O185" s="11">
        <v>229700428</v>
      </c>
      <c r="P185" s="11">
        <v>1882251510</v>
      </c>
      <c r="Q185" s="11">
        <v>1133608514</v>
      </c>
      <c r="R185" s="11">
        <v>3866139382</v>
      </c>
      <c r="S185" s="11">
        <v>1978998585</v>
      </c>
      <c r="T185" s="11">
        <v>191872488</v>
      </c>
      <c r="U185" s="11">
        <v>9282570908</v>
      </c>
      <c r="V185" s="11">
        <v>-134308761</v>
      </c>
      <c r="W185" s="11">
        <v>2763547583</v>
      </c>
      <c r="X185" s="11">
        <v>-123496987</v>
      </c>
      <c r="Y185" s="11">
        <v>-1552374955</v>
      </c>
      <c r="Z185" s="11">
        <v>-858035392</v>
      </c>
      <c r="AA185" s="11">
        <v>-95331488</v>
      </c>
    </row>
    <row r="186" spans="1:27" x14ac:dyDescent="0.2">
      <c r="A186" s="8">
        <f>DATE(C186,F186,E186)</f>
        <v>40633</v>
      </c>
      <c r="B186" s="7" t="s">
        <v>52</v>
      </c>
      <c r="C186" s="9">
        <v>2011</v>
      </c>
      <c r="D186" s="10">
        <f t="shared" si="6"/>
        <v>1</v>
      </c>
      <c r="E186" s="7">
        <f t="shared" si="7"/>
        <v>31</v>
      </c>
      <c r="F186" s="7">
        <f t="shared" si="8"/>
        <v>3</v>
      </c>
      <c r="G186" s="7" t="s">
        <v>166</v>
      </c>
      <c r="H186" s="11">
        <v>312093715</v>
      </c>
      <c r="I186" s="11">
        <v>1045548066</v>
      </c>
      <c r="J186" s="11">
        <v>197582101</v>
      </c>
      <c r="K186" s="11">
        <v>1873779663</v>
      </c>
      <c r="L186" s="11">
        <v>861267010</v>
      </c>
      <c r="M186" s="11">
        <v>16295000</v>
      </c>
      <c r="N186" s="11">
        <v>4306565555</v>
      </c>
      <c r="O186" s="11">
        <v>217467288</v>
      </c>
      <c r="P186" s="11">
        <v>771902601</v>
      </c>
      <c r="Q186" s="11">
        <v>392233247</v>
      </c>
      <c r="R186" s="11">
        <v>1752181084</v>
      </c>
      <c r="S186" s="11">
        <v>1034334191</v>
      </c>
      <c r="T186" s="11">
        <v>138447144</v>
      </c>
      <c r="U186" s="11">
        <v>4306565555</v>
      </c>
      <c r="V186" s="11">
        <v>94626426</v>
      </c>
      <c r="W186" s="11">
        <v>273645465</v>
      </c>
      <c r="X186" s="11">
        <v>-194651146</v>
      </c>
      <c r="Y186" s="11">
        <v>121598579</v>
      </c>
      <c r="Z186" s="11">
        <v>-173067181</v>
      </c>
      <c r="AA186" s="11">
        <v>-122152144</v>
      </c>
    </row>
    <row r="187" spans="1:27" x14ac:dyDescent="0.2">
      <c r="A187" s="8">
        <f>DATE(C187,F187,E187)</f>
        <v>40724</v>
      </c>
      <c r="B187" s="7" t="s">
        <v>53</v>
      </c>
      <c r="C187" s="9">
        <v>2011</v>
      </c>
      <c r="D187" s="10">
        <f t="shared" si="6"/>
        <v>2</v>
      </c>
      <c r="E187" s="7">
        <f t="shared" si="7"/>
        <v>30</v>
      </c>
      <c r="F187" s="7">
        <f t="shared" si="8"/>
        <v>6</v>
      </c>
      <c r="G187" s="7" t="s">
        <v>166</v>
      </c>
      <c r="H187" s="11">
        <v>162851247</v>
      </c>
      <c r="I187" s="11">
        <v>2487769659</v>
      </c>
      <c r="J187" s="11">
        <v>8400946414</v>
      </c>
      <c r="K187" s="11">
        <v>2358919435</v>
      </c>
      <c r="L187" s="11">
        <v>1169587120</v>
      </c>
      <c r="M187" s="11">
        <v>96517065</v>
      </c>
      <c r="N187" s="11">
        <v>14676590940</v>
      </c>
      <c r="O187" s="11">
        <v>351054582</v>
      </c>
      <c r="P187" s="11">
        <v>1346256577</v>
      </c>
      <c r="Q187" s="11">
        <v>8185417674</v>
      </c>
      <c r="R187" s="11">
        <v>3351991312</v>
      </c>
      <c r="S187" s="11">
        <v>1212249528</v>
      </c>
      <c r="T187" s="11">
        <v>229621268</v>
      </c>
      <c r="U187" s="11">
        <v>14676590940</v>
      </c>
      <c r="V187" s="11">
        <v>-188203335</v>
      </c>
      <c r="W187" s="11">
        <v>1141513082</v>
      </c>
      <c r="X187" s="11">
        <v>215528741</v>
      </c>
      <c r="Y187" s="11">
        <v>-993071877</v>
      </c>
      <c r="Z187" s="11">
        <v>-42662408</v>
      </c>
      <c r="AA187" s="11">
        <v>-133104203</v>
      </c>
    </row>
    <row r="188" spans="1:27" x14ac:dyDescent="0.2">
      <c r="A188" s="8">
        <f>DATE(C188,F188,E188)</f>
        <v>40816</v>
      </c>
      <c r="B188" s="7" t="s">
        <v>54</v>
      </c>
      <c r="C188" s="9">
        <v>2011</v>
      </c>
      <c r="D188" s="10">
        <f t="shared" si="6"/>
        <v>3</v>
      </c>
      <c r="E188" s="7">
        <f t="shared" si="7"/>
        <v>30</v>
      </c>
      <c r="F188" s="7">
        <f t="shared" si="8"/>
        <v>9</v>
      </c>
      <c r="G188" s="7" t="s">
        <v>166</v>
      </c>
      <c r="H188" s="11">
        <v>554808168</v>
      </c>
      <c r="I188" s="11">
        <v>2518324456</v>
      </c>
      <c r="J188" s="11">
        <v>639242952</v>
      </c>
      <c r="K188" s="11">
        <v>2711377189</v>
      </c>
      <c r="L188" s="11">
        <v>939377430</v>
      </c>
      <c r="M188" s="11">
        <v>69937631</v>
      </c>
      <c r="N188" s="11">
        <v>7433067826</v>
      </c>
      <c r="O188" s="11">
        <v>494188028</v>
      </c>
      <c r="P188" s="11">
        <v>2503114570</v>
      </c>
      <c r="Q188" s="11">
        <v>660765416</v>
      </c>
      <c r="R188" s="11">
        <v>2615215720</v>
      </c>
      <c r="S188" s="11">
        <v>1028630961</v>
      </c>
      <c r="T188" s="11">
        <v>131153131</v>
      </c>
      <c r="U188" s="11">
        <v>7433067826</v>
      </c>
      <c r="V188" s="11">
        <v>60620140</v>
      </c>
      <c r="W188" s="11">
        <v>15209886</v>
      </c>
      <c r="X188" s="11">
        <v>-21522464</v>
      </c>
      <c r="Y188" s="11">
        <v>96161469</v>
      </c>
      <c r="Z188" s="11">
        <v>-89253531</v>
      </c>
      <c r="AA188" s="11">
        <v>-61215500</v>
      </c>
    </row>
    <row r="189" spans="1:27" x14ac:dyDescent="0.2">
      <c r="A189" s="8">
        <f>DATE(C189,F189,E189)</f>
        <v>40908</v>
      </c>
      <c r="B189" s="7" t="s">
        <v>55</v>
      </c>
      <c r="C189" s="9">
        <v>2011</v>
      </c>
      <c r="D189" s="10">
        <f t="shared" si="6"/>
        <v>4</v>
      </c>
      <c r="E189" s="7">
        <f t="shared" si="7"/>
        <v>31</v>
      </c>
      <c r="F189" s="7">
        <f t="shared" si="8"/>
        <v>12</v>
      </c>
      <c r="G189" s="7" t="s">
        <v>166</v>
      </c>
      <c r="H189" s="11">
        <v>337951855</v>
      </c>
      <c r="I189" s="11">
        <v>2120942560</v>
      </c>
      <c r="J189" s="11">
        <v>1819786093</v>
      </c>
      <c r="K189" s="11">
        <v>3002797172</v>
      </c>
      <c r="L189" s="11">
        <v>1247460475</v>
      </c>
      <c r="M189" s="11">
        <v>131523945</v>
      </c>
      <c r="N189" s="11">
        <v>8660462101</v>
      </c>
      <c r="O189" s="11">
        <v>804208244</v>
      </c>
      <c r="P189" s="11">
        <v>2423312131</v>
      </c>
      <c r="Q189" s="11">
        <v>684623329</v>
      </c>
      <c r="R189" s="11">
        <v>3218799689</v>
      </c>
      <c r="S189" s="11">
        <v>1228582605</v>
      </c>
      <c r="T189" s="11">
        <v>300936103</v>
      </c>
      <c r="U189" s="11">
        <v>8660462101</v>
      </c>
      <c r="V189" s="11">
        <v>-466256389</v>
      </c>
      <c r="W189" s="11">
        <v>-302369571</v>
      </c>
      <c r="X189" s="11">
        <v>1135162764</v>
      </c>
      <c r="Y189" s="11">
        <v>-216002517</v>
      </c>
      <c r="Z189" s="11">
        <v>18877870</v>
      </c>
      <c r="AA189" s="11">
        <v>-169412158</v>
      </c>
    </row>
    <row r="190" spans="1:27" x14ac:dyDescent="0.2">
      <c r="A190" s="8">
        <f>DATE(C190,F190,E190)</f>
        <v>40999</v>
      </c>
      <c r="B190" s="7" t="s">
        <v>56</v>
      </c>
      <c r="C190" s="9">
        <v>2012</v>
      </c>
      <c r="D190" s="10">
        <f t="shared" si="6"/>
        <v>1</v>
      </c>
      <c r="E190" s="7">
        <f t="shared" si="7"/>
        <v>31</v>
      </c>
      <c r="F190" s="7">
        <f t="shared" si="8"/>
        <v>3</v>
      </c>
      <c r="G190" s="7" t="s">
        <v>166</v>
      </c>
      <c r="H190" s="11">
        <v>249845766</v>
      </c>
      <c r="I190" s="11">
        <v>1266859274</v>
      </c>
      <c r="J190" s="11">
        <v>433054991</v>
      </c>
      <c r="K190" s="11">
        <v>2563511849</v>
      </c>
      <c r="L190" s="11">
        <v>851473441</v>
      </c>
      <c r="M190" s="11">
        <v>70013058</v>
      </c>
      <c r="N190" s="11">
        <v>5434758379</v>
      </c>
      <c r="O190" s="11">
        <v>466116651</v>
      </c>
      <c r="P190" s="11">
        <v>1166928980</v>
      </c>
      <c r="Q190" s="11">
        <v>720432063</v>
      </c>
      <c r="R190" s="11">
        <v>2001191758</v>
      </c>
      <c r="S190" s="11">
        <v>929634331</v>
      </c>
      <c r="T190" s="11">
        <v>150454597</v>
      </c>
      <c r="U190" s="11">
        <v>5434758379</v>
      </c>
      <c r="V190" s="11">
        <v>-216270886</v>
      </c>
      <c r="W190" s="11">
        <v>99930294</v>
      </c>
      <c r="X190" s="11">
        <v>-287377072</v>
      </c>
      <c r="Y190" s="11">
        <v>562320092</v>
      </c>
      <c r="Z190" s="11">
        <v>-78160889</v>
      </c>
      <c r="AA190" s="11">
        <v>-80441539</v>
      </c>
    </row>
    <row r="191" spans="1:27" x14ac:dyDescent="0.2">
      <c r="A191" s="8">
        <f>DATE(C191,F191,E191)</f>
        <v>41090</v>
      </c>
      <c r="B191" s="7" t="s">
        <v>57</v>
      </c>
      <c r="C191" s="9">
        <v>2012</v>
      </c>
      <c r="D191" s="10">
        <f t="shared" si="6"/>
        <v>2</v>
      </c>
      <c r="E191" s="7">
        <f t="shared" si="7"/>
        <v>30</v>
      </c>
      <c r="F191" s="7">
        <f t="shared" si="8"/>
        <v>6</v>
      </c>
      <c r="G191" s="7" t="s">
        <v>166</v>
      </c>
      <c r="H191" s="11">
        <v>251143543</v>
      </c>
      <c r="I191" s="11">
        <v>2962927080</v>
      </c>
      <c r="J191" s="11">
        <v>742316834</v>
      </c>
      <c r="K191" s="11">
        <v>3552077097</v>
      </c>
      <c r="L191" s="11">
        <v>1327239778</v>
      </c>
      <c r="M191" s="11">
        <v>53061112</v>
      </c>
      <c r="N191" s="11">
        <v>8888765443</v>
      </c>
      <c r="O191" s="11">
        <v>910995975</v>
      </c>
      <c r="P191" s="11">
        <v>2320145843</v>
      </c>
      <c r="Q191" s="11">
        <v>801191177</v>
      </c>
      <c r="R191" s="11">
        <v>3506311270</v>
      </c>
      <c r="S191" s="11">
        <v>1150884715</v>
      </c>
      <c r="T191" s="11">
        <v>199236462</v>
      </c>
      <c r="U191" s="11">
        <v>8888765443</v>
      </c>
      <c r="V191" s="11">
        <v>-659852433</v>
      </c>
      <c r="W191" s="11">
        <v>642781237</v>
      </c>
      <c r="X191" s="11">
        <v>-58874343</v>
      </c>
      <c r="Y191" s="11">
        <v>45765827</v>
      </c>
      <c r="Z191" s="11">
        <v>176355062</v>
      </c>
      <c r="AA191" s="11">
        <v>-146175350</v>
      </c>
    </row>
    <row r="192" spans="1:27" x14ac:dyDescent="0.2">
      <c r="A192" s="8">
        <f>DATE(C192,F192,E192)</f>
        <v>41182</v>
      </c>
      <c r="B192" s="7" t="s">
        <v>58</v>
      </c>
      <c r="C192" s="9">
        <v>2012</v>
      </c>
      <c r="D192" s="10">
        <f t="shared" si="6"/>
        <v>3</v>
      </c>
      <c r="E192" s="7">
        <f t="shared" si="7"/>
        <v>30</v>
      </c>
      <c r="F192" s="7">
        <f t="shared" si="8"/>
        <v>9</v>
      </c>
      <c r="G192" s="7" t="s">
        <v>166</v>
      </c>
      <c r="H192" s="11">
        <v>363327567</v>
      </c>
      <c r="I192" s="11">
        <v>2161079344</v>
      </c>
      <c r="J192" s="11">
        <v>871767230</v>
      </c>
      <c r="K192" s="11">
        <v>3327683199</v>
      </c>
      <c r="L192" s="11">
        <v>1292250935</v>
      </c>
      <c r="M192" s="11">
        <v>96216030</v>
      </c>
      <c r="N192" s="11">
        <v>8112324305</v>
      </c>
      <c r="O192" s="11">
        <v>312655849</v>
      </c>
      <c r="P192" s="11">
        <v>2118875692</v>
      </c>
      <c r="Q192" s="11">
        <v>595806231</v>
      </c>
      <c r="R192" s="11">
        <v>3900930585</v>
      </c>
      <c r="S192" s="11">
        <v>921440704</v>
      </c>
      <c r="T192" s="11">
        <v>262615244</v>
      </c>
      <c r="U192" s="11">
        <v>8112324305</v>
      </c>
      <c r="V192" s="11">
        <v>50671718</v>
      </c>
      <c r="W192" s="11">
        <v>42203653</v>
      </c>
      <c r="X192" s="11">
        <v>275960999</v>
      </c>
      <c r="Y192" s="11">
        <v>-573247386</v>
      </c>
      <c r="Z192" s="11">
        <v>370810231</v>
      </c>
      <c r="AA192" s="11">
        <v>-166399214</v>
      </c>
    </row>
    <row r="193" spans="1:27" x14ac:dyDescent="0.2">
      <c r="A193" s="8">
        <f>DATE(C193,F193,E193)</f>
        <v>41274</v>
      </c>
      <c r="B193" s="7" t="s">
        <v>59</v>
      </c>
      <c r="C193" s="9">
        <v>2012</v>
      </c>
      <c r="D193" s="10">
        <f t="shared" si="6"/>
        <v>4</v>
      </c>
      <c r="E193" s="7">
        <f t="shared" si="7"/>
        <v>31</v>
      </c>
      <c r="F193" s="7">
        <f t="shared" si="8"/>
        <v>12</v>
      </c>
      <c r="G193" s="7" t="s">
        <v>166</v>
      </c>
      <c r="H193" s="11">
        <v>2120515537</v>
      </c>
      <c r="I193" s="11">
        <v>3078406976</v>
      </c>
      <c r="J193" s="11">
        <v>1349997665</v>
      </c>
      <c r="K193" s="11">
        <v>6089577447</v>
      </c>
      <c r="L193" s="11">
        <v>2248243823</v>
      </c>
      <c r="M193" s="11">
        <v>129959396</v>
      </c>
      <c r="N193" s="11">
        <v>15016700843</v>
      </c>
      <c r="O193" s="11">
        <v>532638721</v>
      </c>
      <c r="P193" s="11">
        <v>2891887504</v>
      </c>
      <c r="Q193" s="11">
        <v>2676299088</v>
      </c>
      <c r="R193" s="11">
        <v>6701740216</v>
      </c>
      <c r="S193" s="11">
        <v>1928199443</v>
      </c>
      <c r="T193" s="11">
        <v>285935871</v>
      </c>
      <c r="U193" s="11">
        <v>15016700843</v>
      </c>
      <c r="V193" s="11">
        <v>1587876815</v>
      </c>
      <c r="W193" s="11">
        <v>186519472</v>
      </c>
      <c r="X193" s="11">
        <v>-1326301423</v>
      </c>
      <c r="Y193" s="11">
        <v>-612162769</v>
      </c>
      <c r="Z193" s="11">
        <v>320044380</v>
      </c>
      <c r="AA193" s="11">
        <v>-155976475</v>
      </c>
    </row>
    <row r="194" spans="1:27" x14ac:dyDescent="0.2">
      <c r="A194" s="8">
        <f>DATE(C194,F194,E194)</f>
        <v>41364</v>
      </c>
      <c r="B194" s="7" t="s">
        <v>60</v>
      </c>
      <c r="C194" s="9">
        <v>2013</v>
      </c>
      <c r="D194" s="10">
        <f t="shared" si="6"/>
        <v>1</v>
      </c>
      <c r="E194" s="7">
        <f t="shared" si="7"/>
        <v>31</v>
      </c>
      <c r="F194" s="7">
        <f t="shared" si="8"/>
        <v>3</v>
      </c>
      <c r="G194" s="7" t="s">
        <v>166</v>
      </c>
      <c r="H194" s="11">
        <v>704337789</v>
      </c>
      <c r="I194" s="11">
        <v>944668389</v>
      </c>
      <c r="J194" s="11">
        <v>2245024117</v>
      </c>
      <c r="K194" s="11">
        <v>3089860954</v>
      </c>
      <c r="L194" s="11">
        <v>1092744651</v>
      </c>
      <c r="M194" s="11">
        <v>28994831</v>
      </c>
      <c r="N194" s="11">
        <v>8105630732</v>
      </c>
      <c r="O194" s="11">
        <v>612047397</v>
      </c>
      <c r="P194" s="11">
        <v>1591764773</v>
      </c>
      <c r="Q194" s="11">
        <v>2044284146</v>
      </c>
      <c r="R194" s="11">
        <v>2508422728</v>
      </c>
      <c r="S194" s="11">
        <v>1144408080</v>
      </c>
      <c r="T194" s="11">
        <v>204703608</v>
      </c>
      <c r="U194" s="11">
        <v>8105630732</v>
      </c>
      <c r="V194" s="11">
        <v>92290392</v>
      </c>
      <c r="W194" s="11">
        <v>-647096383</v>
      </c>
      <c r="X194" s="11">
        <v>200739971</v>
      </c>
      <c r="Y194" s="11">
        <v>581438225</v>
      </c>
      <c r="Z194" s="11">
        <v>-51663429</v>
      </c>
      <c r="AA194" s="11">
        <v>-175708777</v>
      </c>
    </row>
    <row r="195" spans="1:27" x14ac:dyDescent="0.2">
      <c r="A195" s="8">
        <f>DATE(C195,F195,E195)</f>
        <v>41455</v>
      </c>
      <c r="B195" s="7" t="s">
        <v>61</v>
      </c>
      <c r="C195" s="9">
        <v>2013</v>
      </c>
      <c r="D195" s="10">
        <f t="shared" si="6"/>
        <v>2</v>
      </c>
      <c r="E195" s="7">
        <f t="shared" si="7"/>
        <v>30</v>
      </c>
      <c r="F195" s="7">
        <f t="shared" si="8"/>
        <v>6</v>
      </c>
      <c r="G195" s="7" t="s">
        <v>166</v>
      </c>
      <c r="H195" s="11">
        <v>157011656</v>
      </c>
      <c r="I195" s="11">
        <v>2255001194</v>
      </c>
      <c r="J195" s="11">
        <v>1853686606</v>
      </c>
      <c r="K195" s="11">
        <v>4338778415</v>
      </c>
      <c r="L195" s="11">
        <v>1255468056</v>
      </c>
      <c r="M195" s="11">
        <v>33985000</v>
      </c>
      <c r="N195" s="11">
        <v>9893930928</v>
      </c>
      <c r="O195" s="11">
        <v>425350852</v>
      </c>
      <c r="P195" s="11">
        <v>3272029591</v>
      </c>
      <c r="Q195" s="11">
        <v>728035133</v>
      </c>
      <c r="R195" s="11">
        <v>4018473244</v>
      </c>
      <c r="S195" s="11">
        <v>1208217817</v>
      </c>
      <c r="T195" s="11">
        <v>241824291</v>
      </c>
      <c r="U195" s="11">
        <v>9893930928</v>
      </c>
      <c r="V195" s="11">
        <v>-268339196</v>
      </c>
      <c r="W195" s="11">
        <v>-1017028397</v>
      </c>
      <c r="X195" s="11">
        <v>1125651474</v>
      </c>
      <c r="Y195" s="11">
        <v>320305171</v>
      </c>
      <c r="Z195" s="11">
        <v>47250240</v>
      </c>
      <c r="AA195" s="11">
        <v>-207839291</v>
      </c>
    </row>
    <row r="196" spans="1:27" x14ac:dyDescent="0.2">
      <c r="A196" s="8">
        <f>DATE(C196,F196,E196)</f>
        <v>41547</v>
      </c>
      <c r="B196" s="7" t="s">
        <v>62</v>
      </c>
      <c r="C196" s="9">
        <v>2013</v>
      </c>
      <c r="D196" s="10">
        <f t="shared" si="6"/>
        <v>3</v>
      </c>
      <c r="E196" s="7">
        <f t="shared" si="7"/>
        <v>30</v>
      </c>
      <c r="F196" s="7">
        <f t="shared" si="8"/>
        <v>9</v>
      </c>
      <c r="G196" s="7" t="s">
        <v>166</v>
      </c>
      <c r="H196" s="11">
        <v>792849061</v>
      </c>
      <c r="I196" s="11">
        <v>2929638562</v>
      </c>
      <c r="J196" s="11">
        <v>4131674090</v>
      </c>
      <c r="K196" s="11">
        <v>4244889212</v>
      </c>
      <c r="L196" s="11">
        <v>1684756785</v>
      </c>
      <c r="M196" s="11">
        <v>116871842</v>
      </c>
      <c r="N196" s="11">
        <v>13900679551</v>
      </c>
      <c r="O196" s="11">
        <v>613382763</v>
      </c>
      <c r="P196" s="11">
        <v>3381922404</v>
      </c>
      <c r="Q196" s="11">
        <v>686720827</v>
      </c>
      <c r="R196" s="11">
        <v>7216238444</v>
      </c>
      <c r="S196" s="11">
        <v>1487627127</v>
      </c>
      <c r="T196" s="11">
        <v>514787986</v>
      </c>
      <c r="U196" s="11">
        <v>13900679551</v>
      </c>
      <c r="V196" s="11">
        <v>179466298</v>
      </c>
      <c r="W196" s="11">
        <v>-452283841</v>
      </c>
      <c r="X196" s="11">
        <v>3444953263</v>
      </c>
      <c r="Y196" s="11">
        <v>-2971349232</v>
      </c>
      <c r="Z196" s="11">
        <v>197129657</v>
      </c>
      <c r="AA196" s="11">
        <v>-397916144</v>
      </c>
    </row>
    <row r="197" spans="1:27" x14ac:dyDescent="0.2">
      <c r="A197" s="8">
        <f>DATE(C197,F197,E197)</f>
        <v>41639</v>
      </c>
      <c r="B197" s="7" t="s">
        <v>63</v>
      </c>
      <c r="C197" s="9">
        <v>2013</v>
      </c>
      <c r="D197" s="10">
        <f t="shared" si="6"/>
        <v>4</v>
      </c>
      <c r="E197" s="7">
        <f t="shared" si="7"/>
        <v>31</v>
      </c>
      <c r="F197" s="7">
        <f t="shared" si="8"/>
        <v>12</v>
      </c>
      <c r="G197" s="7" t="s">
        <v>166</v>
      </c>
      <c r="H197" s="11">
        <v>1331154721</v>
      </c>
      <c r="I197" s="11">
        <v>3275426132</v>
      </c>
      <c r="J197" s="11">
        <v>3799551085</v>
      </c>
      <c r="K197" s="11">
        <v>4647603655</v>
      </c>
      <c r="L197" s="11">
        <v>1784272031</v>
      </c>
      <c r="M197" s="11">
        <v>125676471</v>
      </c>
      <c r="N197" s="11">
        <v>14963684094</v>
      </c>
      <c r="O197" s="11">
        <v>1796111793</v>
      </c>
      <c r="P197" s="11">
        <v>4204422420</v>
      </c>
      <c r="Q197" s="11">
        <v>1829819099</v>
      </c>
      <c r="R197" s="11">
        <v>4538314415</v>
      </c>
      <c r="S197" s="11">
        <v>2231198854</v>
      </c>
      <c r="T197" s="11">
        <v>363817513</v>
      </c>
      <c r="U197" s="11">
        <v>14963684094</v>
      </c>
      <c r="V197" s="11">
        <v>-464957072</v>
      </c>
      <c r="W197" s="11">
        <v>-928996288</v>
      </c>
      <c r="X197" s="11">
        <v>1969731986</v>
      </c>
      <c r="Y197" s="11">
        <v>109289239</v>
      </c>
      <c r="Z197" s="11">
        <v>-446926823</v>
      </c>
      <c r="AA197" s="11">
        <v>-238141042</v>
      </c>
    </row>
    <row r="198" spans="1:27" x14ac:dyDescent="0.2">
      <c r="A198" s="8">
        <f>DATE(C198,F198,E198)</f>
        <v>41729</v>
      </c>
      <c r="B198" s="7" t="s">
        <v>64</v>
      </c>
      <c r="C198" s="9">
        <v>2014</v>
      </c>
      <c r="D198" s="10">
        <f t="shared" si="6"/>
        <v>1</v>
      </c>
      <c r="E198" s="7">
        <f t="shared" si="7"/>
        <v>31</v>
      </c>
      <c r="F198" s="7">
        <f t="shared" si="8"/>
        <v>3</v>
      </c>
      <c r="G198" s="7" t="s">
        <v>166</v>
      </c>
      <c r="H198" s="11">
        <v>885339445</v>
      </c>
      <c r="I198" s="11">
        <v>2894655909</v>
      </c>
      <c r="J198" s="11">
        <v>492657550</v>
      </c>
      <c r="K198" s="11">
        <v>5038989826</v>
      </c>
      <c r="L198" s="11">
        <v>1545855213</v>
      </c>
      <c r="M198" s="11">
        <v>48473805</v>
      </c>
      <c r="N198" s="11">
        <v>10905971748</v>
      </c>
      <c r="O198" s="11">
        <v>611580144</v>
      </c>
      <c r="P198" s="11">
        <v>2703678716</v>
      </c>
      <c r="Q198" s="11">
        <v>1214212534</v>
      </c>
      <c r="R198" s="11">
        <v>4685933626</v>
      </c>
      <c r="S198" s="11">
        <v>1204529513</v>
      </c>
      <c r="T198" s="11">
        <v>486037215</v>
      </c>
      <c r="U198" s="11">
        <v>10905971748</v>
      </c>
      <c r="V198" s="11">
        <v>273759301</v>
      </c>
      <c r="W198" s="11">
        <v>190977193</v>
      </c>
      <c r="X198" s="11">
        <v>-721554984</v>
      </c>
      <c r="Y198" s="11">
        <v>353056200</v>
      </c>
      <c r="Z198" s="11">
        <v>341325699</v>
      </c>
      <c r="AA198" s="11">
        <v>-437563410</v>
      </c>
    </row>
    <row r="199" spans="1:27" x14ac:dyDescent="0.2">
      <c r="A199" s="8">
        <f>DATE(C199,F199,E199)</f>
        <v>41820</v>
      </c>
      <c r="B199" s="7" t="s">
        <v>65</v>
      </c>
      <c r="C199" s="9">
        <v>2014</v>
      </c>
      <c r="D199" s="10">
        <f t="shared" si="6"/>
        <v>2</v>
      </c>
      <c r="E199" s="7">
        <f t="shared" si="7"/>
        <v>30</v>
      </c>
      <c r="F199" s="7">
        <f t="shared" si="8"/>
        <v>6</v>
      </c>
      <c r="G199" s="7" t="s">
        <v>166</v>
      </c>
      <c r="H199" s="11">
        <v>411096165</v>
      </c>
      <c r="I199" s="11">
        <v>3189106850</v>
      </c>
      <c r="J199" s="11">
        <v>1263602636</v>
      </c>
      <c r="K199" s="11">
        <v>5836114872</v>
      </c>
      <c r="L199" s="11">
        <v>1467953415</v>
      </c>
      <c r="M199" s="11">
        <v>109727630</v>
      </c>
      <c r="N199" s="11">
        <v>12277601568</v>
      </c>
      <c r="O199" s="11">
        <v>420492350</v>
      </c>
      <c r="P199" s="11">
        <v>1810662817</v>
      </c>
      <c r="Q199" s="11">
        <v>916861385</v>
      </c>
      <c r="R199" s="11">
        <v>6041146746</v>
      </c>
      <c r="S199" s="11">
        <v>2823229290</v>
      </c>
      <c r="T199" s="11">
        <v>265208980</v>
      </c>
      <c r="U199" s="11">
        <v>12277601568</v>
      </c>
      <c r="V199" s="11">
        <v>-9396185</v>
      </c>
      <c r="W199" s="11">
        <v>1378444033</v>
      </c>
      <c r="X199" s="11">
        <v>346741250</v>
      </c>
      <c r="Y199" s="11">
        <v>-205031874</v>
      </c>
      <c r="Z199" s="11">
        <v>-1355275875</v>
      </c>
      <c r="AA199" s="11">
        <v>-155481350</v>
      </c>
    </row>
    <row r="200" spans="1:27" x14ac:dyDescent="0.2">
      <c r="A200" s="8">
        <f>DATE(C200,F200,E200)</f>
        <v>41912</v>
      </c>
      <c r="B200" s="7" t="s">
        <v>66</v>
      </c>
      <c r="C200" s="9">
        <v>2014</v>
      </c>
      <c r="D200" s="10">
        <f t="shared" si="6"/>
        <v>3</v>
      </c>
      <c r="E200" s="7">
        <f t="shared" si="7"/>
        <v>30</v>
      </c>
      <c r="F200" s="7">
        <f t="shared" si="8"/>
        <v>9</v>
      </c>
      <c r="G200" s="7" t="s">
        <v>166</v>
      </c>
      <c r="H200" s="11">
        <v>773197886</v>
      </c>
      <c r="I200" s="11">
        <v>3086968125</v>
      </c>
      <c r="J200" s="11">
        <v>790040312</v>
      </c>
      <c r="K200" s="11">
        <v>5099900301</v>
      </c>
      <c r="L200" s="11">
        <v>1681534234</v>
      </c>
      <c r="M200" s="11">
        <v>244575116</v>
      </c>
      <c r="N200" s="11">
        <v>11676215975</v>
      </c>
      <c r="O200" s="11">
        <v>349691926</v>
      </c>
      <c r="P200" s="11">
        <v>2936010227</v>
      </c>
      <c r="Q200" s="11">
        <v>524418829</v>
      </c>
      <c r="R200" s="11">
        <v>5722963340</v>
      </c>
      <c r="S200" s="11">
        <v>1749236111</v>
      </c>
      <c r="T200" s="11">
        <v>393895542</v>
      </c>
      <c r="U200" s="11">
        <v>11676215975</v>
      </c>
      <c r="V200" s="11">
        <v>423505961</v>
      </c>
      <c r="W200" s="11">
        <v>150957898</v>
      </c>
      <c r="X200" s="11">
        <v>265621483</v>
      </c>
      <c r="Y200" s="11">
        <v>-623063039</v>
      </c>
      <c r="Z200" s="11">
        <v>-67701877</v>
      </c>
      <c r="AA200" s="11">
        <v>-149320426</v>
      </c>
    </row>
    <row r="201" spans="1:27" x14ac:dyDescent="0.2">
      <c r="A201" s="8">
        <f>DATE(C201,F201,E201)</f>
        <v>42004</v>
      </c>
      <c r="B201" s="7" t="s">
        <v>67</v>
      </c>
      <c r="C201" s="9">
        <v>2014</v>
      </c>
      <c r="D201" s="10">
        <f t="shared" si="6"/>
        <v>4</v>
      </c>
      <c r="E201" s="7">
        <f t="shared" si="7"/>
        <v>31</v>
      </c>
      <c r="F201" s="7">
        <f t="shared" si="8"/>
        <v>12</v>
      </c>
      <c r="G201" s="7" t="s">
        <v>166</v>
      </c>
      <c r="H201" s="11">
        <v>304980200</v>
      </c>
      <c r="I201" s="11">
        <v>3927565407</v>
      </c>
      <c r="J201" s="11">
        <v>3258727730</v>
      </c>
      <c r="K201" s="11">
        <v>6226444752</v>
      </c>
      <c r="L201" s="11">
        <v>1598188419</v>
      </c>
      <c r="M201" s="11">
        <v>173976180</v>
      </c>
      <c r="N201" s="11">
        <v>15489882688</v>
      </c>
      <c r="O201" s="11">
        <v>866348485</v>
      </c>
      <c r="P201" s="11">
        <v>3177168969</v>
      </c>
      <c r="Q201" s="11">
        <v>1504070116</v>
      </c>
      <c r="R201" s="11">
        <v>7864627514</v>
      </c>
      <c r="S201" s="11">
        <v>1725838736</v>
      </c>
      <c r="T201" s="11">
        <v>351828868</v>
      </c>
      <c r="U201" s="11">
        <v>15489882688</v>
      </c>
      <c r="V201" s="11">
        <v>-561368285</v>
      </c>
      <c r="W201" s="11">
        <v>750396438</v>
      </c>
      <c r="X201" s="11">
        <v>1754657614</v>
      </c>
      <c r="Y201" s="11">
        <v>-1638182763</v>
      </c>
      <c r="Z201" s="11">
        <v>-127650317</v>
      </c>
      <c r="AA201" s="11">
        <v>-177852688</v>
      </c>
    </row>
    <row r="202" spans="1:27" x14ac:dyDescent="0.2">
      <c r="A202" s="8">
        <f>DATE(C202,F202,E202)</f>
        <v>42094</v>
      </c>
      <c r="B202" s="7" t="s">
        <v>68</v>
      </c>
      <c r="C202" s="9">
        <v>2015</v>
      </c>
      <c r="D202" s="10">
        <f t="shared" si="6"/>
        <v>1</v>
      </c>
      <c r="E202" s="7">
        <f t="shared" si="7"/>
        <v>31</v>
      </c>
      <c r="F202" s="7">
        <f t="shared" si="8"/>
        <v>3</v>
      </c>
      <c r="G202" s="7" t="s">
        <v>166</v>
      </c>
      <c r="H202" s="11">
        <v>9294771934</v>
      </c>
      <c r="I202" s="11">
        <v>1871824704</v>
      </c>
      <c r="J202" s="11">
        <v>2658698774</v>
      </c>
      <c r="K202" s="11">
        <v>4620427789</v>
      </c>
      <c r="L202" s="11">
        <v>1970009149</v>
      </c>
      <c r="M202" s="11">
        <v>204355924</v>
      </c>
      <c r="N202" s="11">
        <v>20620088274</v>
      </c>
      <c r="O202" s="11">
        <v>555356436</v>
      </c>
      <c r="P202" s="11">
        <v>10325333874</v>
      </c>
      <c r="Q202" s="11">
        <v>2097503613</v>
      </c>
      <c r="R202" s="11">
        <v>5563810244</v>
      </c>
      <c r="S202" s="11">
        <v>1785334541</v>
      </c>
      <c r="T202" s="11">
        <v>292749565</v>
      </c>
      <c r="U202" s="11">
        <v>20620088274</v>
      </c>
      <c r="V202" s="11">
        <v>8739415498</v>
      </c>
      <c r="W202" s="11">
        <v>-8453509170</v>
      </c>
      <c r="X202" s="11">
        <v>561195161</v>
      </c>
      <c r="Y202" s="11">
        <v>-943382455</v>
      </c>
      <c r="Z202" s="11">
        <v>184674608</v>
      </c>
      <c r="AA202" s="11">
        <v>-88393641</v>
      </c>
    </row>
    <row r="203" spans="1:27" x14ac:dyDescent="0.2">
      <c r="A203" s="8">
        <f>DATE(C203,F203,E203)</f>
        <v>42185</v>
      </c>
      <c r="B203" s="7" t="s">
        <v>69</v>
      </c>
      <c r="C203" s="9">
        <v>2015</v>
      </c>
      <c r="D203" s="10">
        <f t="shared" si="6"/>
        <v>2</v>
      </c>
      <c r="E203" s="7">
        <f t="shared" si="7"/>
        <v>30</v>
      </c>
      <c r="F203" s="7">
        <f t="shared" si="8"/>
        <v>6</v>
      </c>
      <c r="G203" s="7" t="s">
        <v>166</v>
      </c>
      <c r="H203" s="11">
        <v>5784811514</v>
      </c>
      <c r="I203" s="11">
        <v>2819322296</v>
      </c>
      <c r="J203" s="11">
        <v>919968709</v>
      </c>
      <c r="K203" s="11">
        <v>5694925795</v>
      </c>
      <c r="L203" s="11">
        <v>1660909959</v>
      </c>
      <c r="M203" s="11">
        <v>191416202</v>
      </c>
      <c r="N203" s="11">
        <v>17071354475</v>
      </c>
      <c r="O203" s="11">
        <v>240170431</v>
      </c>
      <c r="P203" s="11">
        <v>7727372943</v>
      </c>
      <c r="Q203" s="11">
        <v>919733279</v>
      </c>
      <c r="R203" s="11">
        <v>5876187938</v>
      </c>
      <c r="S203" s="11">
        <v>1956439048</v>
      </c>
      <c r="T203" s="11">
        <v>351450836</v>
      </c>
      <c r="U203" s="11">
        <v>17071354475</v>
      </c>
      <c r="V203" s="11">
        <v>5544641083</v>
      </c>
      <c r="W203" s="11">
        <v>-4908050647</v>
      </c>
      <c r="X203" s="11">
        <v>235429</v>
      </c>
      <c r="Y203" s="11">
        <v>-181262143</v>
      </c>
      <c r="Z203" s="11">
        <v>-295529088</v>
      </c>
      <c r="AA203" s="11">
        <v>-160034634</v>
      </c>
    </row>
    <row r="204" spans="1:27" x14ac:dyDescent="0.2">
      <c r="A204" s="8">
        <f>DATE(C204,F204,E204)</f>
        <v>42277</v>
      </c>
      <c r="B204" s="7" t="s">
        <v>70</v>
      </c>
      <c r="C204" s="9">
        <v>2015</v>
      </c>
      <c r="D204" s="10">
        <f t="shared" si="6"/>
        <v>3</v>
      </c>
      <c r="E204" s="7">
        <f t="shared" si="7"/>
        <v>30</v>
      </c>
      <c r="F204" s="7">
        <f t="shared" si="8"/>
        <v>9</v>
      </c>
      <c r="G204" s="7" t="s">
        <v>166</v>
      </c>
      <c r="H204" s="11">
        <v>626578529</v>
      </c>
      <c r="I204" s="11">
        <v>3694039526</v>
      </c>
      <c r="J204" s="11">
        <v>1586454255</v>
      </c>
      <c r="K204" s="11">
        <v>6043709814</v>
      </c>
      <c r="L204" s="11">
        <v>1602038328</v>
      </c>
      <c r="M204" s="11">
        <v>185381157</v>
      </c>
      <c r="N204" s="11">
        <v>13738201610</v>
      </c>
      <c r="O204" s="11">
        <v>803686066</v>
      </c>
      <c r="P204" s="11">
        <v>2844282134</v>
      </c>
      <c r="Q204" s="11">
        <v>802897035</v>
      </c>
      <c r="R204" s="11">
        <v>6783065417</v>
      </c>
      <c r="S204" s="11">
        <v>2051355458</v>
      </c>
      <c r="T204" s="11">
        <v>452915499</v>
      </c>
      <c r="U204" s="11">
        <v>13738201610</v>
      </c>
      <c r="V204" s="11">
        <v>-177107537</v>
      </c>
      <c r="W204" s="11">
        <v>849757392</v>
      </c>
      <c r="X204" s="11">
        <v>783557219</v>
      </c>
      <c r="Y204" s="11">
        <v>-739355602</v>
      </c>
      <c r="Z204" s="11">
        <v>-449317130</v>
      </c>
      <c r="AA204" s="11">
        <v>-267534341</v>
      </c>
    </row>
    <row r="205" spans="1:27" x14ac:dyDescent="0.2">
      <c r="A205" s="8">
        <f>DATE(C205,F205,E205)</f>
        <v>42369</v>
      </c>
      <c r="B205" s="7" t="s">
        <v>71</v>
      </c>
      <c r="C205" s="9">
        <v>2015</v>
      </c>
      <c r="D205" s="10">
        <f t="shared" si="6"/>
        <v>4</v>
      </c>
      <c r="E205" s="7">
        <f t="shared" si="7"/>
        <v>31</v>
      </c>
      <c r="F205" s="7">
        <f t="shared" si="8"/>
        <v>12</v>
      </c>
      <c r="G205" s="7" t="s">
        <v>166</v>
      </c>
      <c r="H205" s="11">
        <v>10939385469</v>
      </c>
      <c r="I205" s="11">
        <v>3746380479</v>
      </c>
      <c r="J205" s="11">
        <v>2752747782</v>
      </c>
      <c r="K205" s="11">
        <v>7627511813</v>
      </c>
      <c r="L205" s="11">
        <v>1772461800</v>
      </c>
      <c r="M205" s="11">
        <v>193520730</v>
      </c>
      <c r="N205" s="11">
        <v>27032008073</v>
      </c>
      <c r="O205" s="11">
        <v>4063025181</v>
      </c>
      <c r="P205" s="11">
        <v>3100577220</v>
      </c>
      <c r="Q205" s="11">
        <v>2470424593</v>
      </c>
      <c r="R205" s="11">
        <v>14331902332</v>
      </c>
      <c r="S205" s="11">
        <v>2696659933</v>
      </c>
      <c r="T205" s="11">
        <v>369418814</v>
      </c>
      <c r="U205" s="11">
        <v>27032008073</v>
      </c>
      <c r="V205" s="11">
        <v>6876360288</v>
      </c>
      <c r="W205" s="11">
        <v>645803259</v>
      </c>
      <c r="X205" s="11">
        <v>282323190</v>
      </c>
      <c r="Y205" s="11">
        <v>-6704390519</v>
      </c>
      <c r="Z205" s="11">
        <v>-924198133</v>
      </c>
      <c r="AA205" s="11">
        <v>-175898084</v>
      </c>
    </row>
    <row r="206" spans="1:27" x14ac:dyDescent="0.2">
      <c r="A206" s="8">
        <f>DATE(C206,F206,E206)</f>
        <v>42460</v>
      </c>
      <c r="B206" s="7" t="s">
        <v>72</v>
      </c>
      <c r="C206" s="9">
        <v>2016</v>
      </c>
      <c r="D206" s="10">
        <f t="shared" si="6"/>
        <v>1</v>
      </c>
      <c r="E206" s="7">
        <f t="shared" si="7"/>
        <v>31</v>
      </c>
      <c r="F206" s="7">
        <f t="shared" si="8"/>
        <v>3</v>
      </c>
      <c r="G206" s="7" t="s">
        <v>166</v>
      </c>
      <c r="H206" s="11">
        <v>433194104</v>
      </c>
      <c r="I206" s="11">
        <v>5466911818</v>
      </c>
      <c r="J206" s="11">
        <v>547563533</v>
      </c>
      <c r="K206" s="11">
        <v>5372517590</v>
      </c>
      <c r="L206" s="11">
        <v>1542801632</v>
      </c>
      <c r="M206" s="11">
        <v>59313463</v>
      </c>
      <c r="N206" s="11">
        <v>13422302140</v>
      </c>
      <c r="O206" s="11">
        <v>212129446</v>
      </c>
      <c r="P206" s="11">
        <v>1717906086</v>
      </c>
      <c r="Q206" s="11">
        <v>3769580654</v>
      </c>
      <c r="R206" s="11">
        <v>5974672776</v>
      </c>
      <c r="S206" s="11">
        <v>1579262080</v>
      </c>
      <c r="T206" s="11">
        <v>168751097</v>
      </c>
      <c r="U206" s="11">
        <v>13422302140</v>
      </c>
      <c r="V206" s="11">
        <v>221064658</v>
      </c>
      <c r="W206" s="11">
        <v>3749005732</v>
      </c>
      <c r="X206" s="11">
        <v>-3222017121</v>
      </c>
      <c r="Y206" s="11">
        <v>-602155186</v>
      </c>
      <c r="Z206" s="11">
        <v>-36460449</v>
      </c>
      <c r="AA206" s="11">
        <v>-109437634</v>
      </c>
    </row>
    <row r="207" spans="1:27" x14ac:dyDescent="0.2">
      <c r="A207" s="8">
        <f>DATE(C207,F207,E207)</f>
        <v>42551</v>
      </c>
      <c r="B207" s="7" t="s">
        <v>73</v>
      </c>
      <c r="C207" s="9">
        <v>2016</v>
      </c>
      <c r="D207" s="10">
        <f t="shared" si="6"/>
        <v>2</v>
      </c>
      <c r="E207" s="7">
        <f t="shared" si="7"/>
        <v>30</v>
      </c>
      <c r="F207" s="7">
        <f t="shared" si="8"/>
        <v>6</v>
      </c>
      <c r="G207" s="7" t="s">
        <v>166</v>
      </c>
      <c r="H207" s="11">
        <v>519866172</v>
      </c>
      <c r="I207" s="11">
        <v>2347799423</v>
      </c>
      <c r="J207" s="11">
        <v>1539710244</v>
      </c>
      <c r="K207" s="11">
        <v>7331677926</v>
      </c>
      <c r="L207" s="11">
        <v>2031668272</v>
      </c>
      <c r="M207" s="11">
        <v>84149386</v>
      </c>
      <c r="N207" s="11">
        <v>13854871422</v>
      </c>
      <c r="O207" s="11">
        <v>728040679</v>
      </c>
      <c r="P207" s="11">
        <v>3357498474</v>
      </c>
      <c r="Q207" s="11">
        <v>1003875691</v>
      </c>
      <c r="R207" s="11">
        <v>5970850337</v>
      </c>
      <c r="S207" s="11">
        <v>2481896042</v>
      </c>
      <c r="T207" s="11">
        <v>312710200</v>
      </c>
      <c r="U207" s="11">
        <v>13854871422</v>
      </c>
      <c r="V207" s="11">
        <v>-208174507</v>
      </c>
      <c r="W207" s="11">
        <v>-1009699051</v>
      </c>
      <c r="X207" s="11">
        <v>535834552</v>
      </c>
      <c r="Y207" s="11">
        <v>1360827590</v>
      </c>
      <c r="Z207" s="11">
        <v>-450227770</v>
      </c>
      <c r="AA207" s="11">
        <v>-228560814</v>
      </c>
    </row>
    <row r="208" spans="1:27" x14ac:dyDescent="0.2">
      <c r="A208" s="8">
        <f>DATE(C208,F208,E208)</f>
        <v>42643</v>
      </c>
      <c r="B208" s="7" t="s">
        <v>74</v>
      </c>
      <c r="C208" s="9">
        <v>2016</v>
      </c>
      <c r="D208" s="10">
        <f t="shared" si="6"/>
        <v>3</v>
      </c>
      <c r="E208" s="7">
        <f t="shared" si="7"/>
        <v>30</v>
      </c>
      <c r="F208" s="7">
        <f t="shared" si="8"/>
        <v>9</v>
      </c>
      <c r="G208" s="7" t="s">
        <v>166</v>
      </c>
      <c r="H208" s="11">
        <v>885559751</v>
      </c>
      <c r="I208" s="11">
        <v>3891691389</v>
      </c>
      <c r="J208" s="11">
        <v>1941678153</v>
      </c>
      <c r="K208" s="11">
        <v>6561362565</v>
      </c>
      <c r="L208" s="11">
        <v>1623298422</v>
      </c>
      <c r="M208" s="11">
        <v>219692899</v>
      </c>
      <c r="N208" s="11">
        <v>15123283179</v>
      </c>
      <c r="O208" s="11">
        <v>677210644</v>
      </c>
      <c r="P208" s="11">
        <v>4625642447</v>
      </c>
      <c r="Q208" s="11">
        <v>1041469653</v>
      </c>
      <c r="R208" s="11">
        <v>6302842979</v>
      </c>
      <c r="S208" s="11">
        <v>2158444787</v>
      </c>
      <c r="T208" s="11">
        <v>317672669</v>
      </c>
      <c r="U208" s="11">
        <v>15123283179</v>
      </c>
      <c r="V208" s="11">
        <v>208349106</v>
      </c>
      <c r="W208" s="11">
        <v>-733951058</v>
      </c>
      <c r="X208" s="11">
        <v>900208500</v>
      </c>
      <c r="Y208" s="11">
        <v>258519587</v>
      </c>
      <c r="Z208" s="11">
        <v>-535146365</v>
      </c>
      <c r="AA208" s="11">
        <v>-97979770</v>
      </c>
    </row>
    <row r="209" spans="1:27" x14ac:dyDescent="0.2">
      <c r="A209" s="8">
        <f>DATE(C209,F209,E209)</f>
        <v>42735</v>
      </c>
      <c r="B209" s="7" t="s">
        <v>75</v>
      </c>
      <c r="C209" s="9">
        <v>2016</v>
      </c>
      <c r="D209" s="10">
        <f t="shared" si="6"/>
        <v>4</v>
      </c>
      <c r="E209" s="7">
        <f t="shared" si="7"/>
        <v>31</v>
      </c>
      <c r="F209" s="7">
        <f t="shared" si="8"/>
        <v>12</v>
      </c>
      <c r="G209" s="7" t="s">
        <v>166</v>
      </c>
      <c r="H209" s="11">
        <v>1642356180</v>
      </c>
      <c r="I209" s="11">
        <v>4664556854</v>
      </c>
      <c r="J209" s="11">
        <v>2015032259</v>
      </c>
      <c r="K209" s="11">
        <v>7296702979</v>
      </c>
      <c r="L209" s="11">
        <v>2042806911</v>
      </c>
      <c r="M209" s="11">
        <v>201123676</v>
      </c>
      <c r="N209" s="11">
        <v>17862578859</v>
      </c>
      <c r="O209" s="11">
        <v>827891502</v>
      </c>
      <c r="P209" s="11">
        <v>5414661673</v>
      </c>
      <c r="Q209" s="11">
        <v>1005643319</v>
      </c>
      <c r="R209" s="11">
        <v>8030692071</v>
      </c>
      <c r="S209" s="11">
        <v>2462943817</v>
      </c>
      <c r="T209" s="11">
        <v>120746477</v>
      </c>
      <c r="U209" s="11">
        <v>17862578859</v>
      </c>
      <c r="V209" s="11">
        <v>814464677</v>
      </c>
      <c r="W209" s="11">
        <v>-750104819</v>
      </c>
      <c r="X209" s="11">
        <v>1009388941</v>
      </c>
      <c r="Y209" s="11">
        <v>-733989093</v>
      </c>
      <c r="Z209" s="11">
        <v>-420136905</v>
      </c>
      <c r="AA209" s="11">
        <v>80377199</v>
      </c>
    </row>
    <row r="210" spans="1:27" x14ac:dyDescent="0.2">
      <c r="A210" s="8">
        <f>DATE(C210,F210,E210)</f>
        <v>42825</v>
      </c>
      <c r="B210" s="7" t="s">
        <v>76</v>
      </c>
      <c r="C210" s="9">
        <v>2017</v>
      </c>
      <c r="D210" s="10">
        <f t="shared" si="6"/>
        <v>1</v>
      </c>
      <c r="E210" s="7">
        <f t="shared" si="7"/>
        <v>31</v>
      </c>
      <c r="F210" s="7">
        <f t="shared" si="8"/>
        <v>3</v>
      </c>
      <c r="G210" s="7" t="s">
        <v>166</v>
      </c>
      <c r="H210" s="11">
        <v>1405158449</v>
      </c>
      <c r="I210" s="11">
        <v>3386678671</v>
      </c>
      <c r="J210" s="11">
        <v>1469774184</v>
      </c>
      <c r="K210" s="11">
        <v>6992390596</v>
      </c>
      <c r="L210" s="11">
        <v>2240106297</v>
      </c>
      <c r="M210" s="11">
        <v>151168647</v>
      </c>
      <c r="N210" s="11">
        <v>15645276844</v>
      </c>
      <c r="O210" s="11">
        <v>685535160</v>
      </c>
      <c r="P210" s="11">
        <v>4872201761</v>
      </c>
      <c r="Q210" s="11">
        <v>429254238</v>
      </c>
      <c r="R210" s="11">
        <v>5994678106</v>
      </c>
      <c r="S210" s="11">
        <v>3466356841</v>
      </c>
      <c r="T210" s="11">
        <v>197250737</v>
      </c>
      <c r="U210" s="11">
        <v>15645276844</v>
      </c>
      <c r="V210" s="11">
        <v>719623288</v>
      </c>
      <c r="W210" s="11">
        <v>-1485523089</v>
      </c>
      <c r="X210" s="11">
        <v>1040519945</v>
      </c>
      <c r="Y210" s="11">
        <v>997712490</v>
      </c>
      <c r="Z210" s="11">
        <v>-1226250544</v>
      </c>
      <c r="AA210" s="11">
        <v>-46082090</v>
      </c>
    </row>
    <row r="211" spans="1:27" x14ac:dyDescent="0.2">
      <c r="A211" s="8">
        <f>DATE(C211,F211,E211)</f>
        <v>42916</v>
      </c>
      <c r="B211" s="7" t="s">
        <v>77</v>
      </c>
      <c r="C211" s="9">
        <v>2017</v>
      </c>
      <c r="D211" s="10">
        <f t="shared" ref="D211:D217" si="9">VALUE(RIGHT(B211,1))</f>
        <v>2</v>
      </c>
      <c r="E211" s="7">
        <f t="shared" ref="E211:E217" si="10">IF($D211=1,31,IF($D211=2,30,IF($D211=3,30,31)))</f>
        <v>30</v>
      </c>
      <c r="F211" s="7">
        <f t="shared" ref="F211:F217" si="11">IF($D211=1,3,IF($D211=2,6,IF($D211=3,9,12)))</f>
        <v>6</v>
      </c>
      <c r="G211" s="7" t="s">
        <v>166</v>
      </c>
      <c r="H211" s="11">
        <v>1178996927</v>
      </c>
      <c r="I211" s="11">
        <v>2708418723</v>
      </c>
      <c r="J211" s="11">
        <v>2401254123</v>
      </c>
      <c r="K211" s="11">
        <v>7208900901</v>
      </c>
      <c r="L211" s="11">
        <v>1667269747</v>
      </c>
      <c r="M211" s="11">
        <v>300279155</v>
      </c>
      <c r="N211" s="11">
        <v>15465119576</v>
      </c>
      <c r="O211" s="11">
        <v>671080657</v>
      </c>
      <c r="P211" s="11">
        <v>3473237638</v>
      </c>
      <c r="Q211" s="11">
        <v>598272814</v>
      </c>
      <c r="R211" s="11">
        <v>8348185919</v>
      </c>
      <c r="S211" s="11">
        <v>2129713009</v>
      </c>
      <c r="T211" s="11">
        <v>244629538</v>
      </c>
      <c r="U211" s="11">
        <v>15465119576</v>
      </c>
      <c r="V211" s="11">
        <v>507916269</v>
      </c>
      <c r="W211" s="11">
        <v>-764818915</v>
      </c>
      <c r="X211" s="11">
        <v>1802981309</v>
      </c>
      <c r="Y211" s="11">
        <v>-1139285018</v>
      </c>
      <c r="Z211" s="11">
        <v>-462443262</v>
      </c>
      <c r="AA211" s="11">
        <v>55649617</v>
      </c>
    </row>
    <row r="212" spans="1:27" x14ac:dyDescent="0.2">
      <c r="A212" s="8">
        <f>DATE(C212,F212,E212)</f>
        <v>43008</v>
      </c>
      <c r="B212" s="7" t="s">
        <v>78</v>
      </c>
      <c r="C212" s="9">
        <v>2017</v>
      </c>
      <c r="D212" s="10">
        <f t="shared" si="9"/>
        <v>3</v>
      </c>
      <c r="E212" s="7">
        <f t="shared" si="10"/>
        <v>30</v>
      </c>
      <c r="F212" s="7">
        <f t="shared" si="11"/>
        <v>9</v>
      </c>
      <c r="G212" s="7" t="s">
        <v>166</v>
      </c>
      <c r="H212" s="11">
        <v>1535735371</v>
      </c>
      <c r="I212" s="11">
        <v>5432157865</v>
      </c>
      <c r="J212" s="11">
        <v>6827589844</v>
      </c>
      <c r="K212" s="11">
        <v>8098562445</v>
      </c>
      <c r="L212" s="11">
        <v>1771356085</v>
      </c>
      <c r="M212" s="11">
        <v>81452465</v>
      </c>
      <c r="N212" s="11">
        <v>23746854075</v>
      </c>
      <c r="O212" s="11">
        <v>595931310</v>
      </c>
      <c r="P212" s="11">
        <v>7336679645</v>
      </c>
      <c r="Q212" s="11">
        <v>4455900409</v>
      </c>
      <c r="R212" s="11">
        <v>8931257013</v>
      </c>
      <c r="S212" s="11">
        <v>2252357235</v>
      </c>
      <c r="T212" s="11">
        <v>174728462</v>
      </c>
      <c r="U212" s="11">
        <v>23746854075</v>
      </c>
      <c r="V212" s="11">
        <v>939804061</v>
      </c>
      <c r="W212" s="11">
        <v>-1904521780</v>
      </c>
      <c r="X212" s="11">
        <v>2371689435</v>
      </c>
      <c r="Y212" s="11">
        <v>-832694568</v>
      </c>
      <c r="Z212" s="11">
        <v>-481001151</v>
      </c>
      <c r="AA212" s="11">
        <v>-93275997</v>
      </c>
    </row>
    <row r="213" spans="1:27" x14ac:dyDescent="0.2">
      <c r="A213" s="8">
        <f>DATE(C213,F213,E213)</f>
        <v>43100</v>
      </c>
      <c r="B213" s="7" t="s">
        <v>79</v>
      </c>
      <c r="C213" s="9">
        <v>2017</v>
      </c>
      <c r="D213" s="10">
        <f t="shared" si="9"/>
        <v>4</v>
      </c>
      <c r="E213" s="7">
        <f t="shared" si="10"/>
        <v>31</v>
      </c>
      <c r="F213" s="7">
        <f t="shared" si="11"/>
        <v>12</v>
      </c>
      <c r="G213" s="7" t="s">
        <v>166</v>
      </c>
      <c r="H213" s="11">
        <v>1959394239</v>
      </c>
      <c r="I213" s="11">
        <v>3904566501</v>
      </c>
      <c r="J213" s="11">
        <v>2889727272</v>
      </c>
      <c r="K213" s="11">
        <v>8057530641</v>
      </c>
      <c r="L213" s="11">
        <v>1994172686</v>
      </c>
      <c r="M213" s="11">
        <v>95096197</v>
      </c>
      <c r="N213" s="11">
        <v>18900487536</v>
      </c>
      <c r="O213" s="11">
        <v>1898784068</v>
      </c>
      <c r="P213" s="11">
        <v>3218370434</v>
      </c>
      <c r="Q213" s="11">
        <v>1116176926</v>
      </c>
      <c r="R213" s="11">
        <v>9699421607</v>
      </c>
      <c r="S213" s="11">
        <v>2785450858</v>
      </c>
      <c r="T213" s="11">
        <v>182283644</v>
      </c>
      <c r="U213" s="11">
        <v>18900487536</v>
      </c>
      <c r="V213" s="11">
        <v>60610172</v>
      </c>
      <c r="W213" s="11">
        <v>686196067</v>
      </c>
      <c r="X213" s="11">
        <v>1773550346</v>
      </c>
      <c r="Y213" s="11">
        <v>-1641890966</v>
      </c>
      <c r="Z213" s="11">
        <v>-791278172</v>
      </c>
      <c r="AA213" s="11">
        <v>-87187446</v>
      </c>
    </row>
    <row r="214" spans="1:27" x14ac:dyDescent="0.2">
      <c r="A214" s="8">
        <f>DATE(C214,F214,E214)</f>
        <v>43190</v>
      </c>
      <c r="B214" s="7" t="s">
        <v>80</v>
      </c>
      <c r="C214" s="9">
        <v>2018</v>
      </c>
      <c r="D214" s="10">
        <f t="shared" si="9"/>
        <v>1</v>
      </c>
      <c r="E214" s="7">
        <f t="shared" si="10"/>
        <v>31</v>
      </c>
      <c r="F214" s="7">
        <f t="shared" si="11"/>
        <v>3</v>
      </c>
      <c r="G214" s="7" t="s">
        <v>166</v>
      </c>
      <c r="H214" s="11">
        <v>4369895351</v>
      </c>
      <c r="I214" s="11">
        <v>2743403279</v>
      </c>
      <c r="J214" s="11">
        <v>1332858946</v>
      </c>
      <c r="K214" s="11">
        <v>10325339338</v>
      </c>
      <c r="L214" s="11">
        <v>1946754076</v>
      </c>
      <c r="M214" s="11">
        <v>224188998</v>
      </c>
      <c r="N214" s="11">
        <v>20942439989</v>
      </c>
      <c r="O214" s="11">
        <v>4808703025</v>
      </c>
      <c r="P214" s="11">
        <v>3832019367</v>
      </c>
      <c r="Q214" s="11">
        <v>1058298167</v>
      </c>
      <c r="R214" s="11">
        <v>8969591558</v>
      </c>
      <c r="S214" s="11">
        <v>2134840872</v>
      </c>
      <c r="T214" s="11">
        <v>138987000</v>
      </c>
      <c r="U214" s="11">
        <v>20942439989</v>
      </c>
      <c r="V214" s="11">
        <v>-438807674</v>
      </c>
      <c r="W214" s="11">
        <v>-1088616088</v>
      </c>
      <c r="X214" s="11">
        <v>274560780</v>
      </c>
      <c r="Y214" s="11">
        <v>1355747780</v>
      </c>
      <c r="Z214" s="11">
        <v>-188086796</v>
      </c>
      <c r="AA214" s="11">
        <v>85201998</v>
      </c>
    </row>
    <row r="215" spans="1:27" x14ac:dyDescent="0.2">
      <c r="A215" s="8">
        <f>DATE(C215,F215,E215)</f>
        <v>43281</v>
      </c>
      <c r="B215" s="7" t="s">
        <v>81</v>
      </c>
      <c r="C215" s="9">
        <v>2018</v>
      </c>
      <c r="D215" s="10">
        <f t="shared" si="9"/>
        <v>2</v>
      </c>
      <c r="E215" s="7">
        <f t="shared" si="10"/>
        <v>30</v>
      </c>
      <c r="F215" s="7">
        <f t="shared" si="11"/>
        <v>6</v>
      </c>
      <c r="G215" s="7" t="s">
        <v>166</v>
      </c>
      <c r="H215" s="11">
        <v>4135796685</v>
      </c>
      <c r="I215" s="11">
        <v>4196582598</v>
      </c>
      <c r="J215" s="11">
        <v>2210755922</v>
      </c>
      <c r="K215" s="11">
        <v>7801283868</v>
      </c>
      <c r="L215" s="11">
        <v>1191414218</v>
      </c>
      <c r="M215" s="11">
        <v>164894158</v>
      </c>
      <c r="N215" s="11">
        <v>19700727449</v>
      </c>
      <c r="O215" s="11">
        <v>1141395888</v>
      </c>
      <c r="P215" s="11">
        <v>2849363802</v>
      </c>
      <c r="Q215" s="11">
        <v>1038822613</v>
      </c>
      <c r="R215" s="11">
        <v>12024989760</v>
      </c>
      <c r="S215" s="11">
        <v>2423464582</v>
      </c>
      <c r="T215" s="11">
        <v>222690804</v>
      </c>
      <c r="U215" s="11">
        <v>19700727449</v>
      </c>
      <c r="V215" s="11">
        <v>2994400797</v>
      </c>
      <c r="W215" s="11">
        <v>1347218795</v>
      </c>
      <c r="X215" s="11">
        <v>1171933309</v>
      </c>
      <c r="Y215" s="11">
        <v>-4223705892</v>
      </c>
      <c r="Z215" s="11">
        <v>-1232050364</v>
      </c>
      <c r="AA215" s="11">
        <v>-57796647</v>
      </c>
    </row>
    <row r="216" spans="1:27" x14ac:dyDescent="0.2">
      <c r="A216" s="8">
        <f>DATE(C216,F216,E216)</f>
        <v>43373</v>
      </c>
      <c r="B216" s="7" t="s">
        <v>82</v>
      </c>
      <c r="C216" s="9">
        <v>2018</v>
      </c>
      <c r="D216" s="10">
        <f t="shared" si="9"/>
        <v>3</v>
      </c>
      <c r="E216" s="7">
        <f t="shared" si="10"/>
        <v>30</v>
      </c>
      <c r="F216" s="7">
        <f t="shared" si="11"/>
        <v>9</v>
      </c>
      <c r="G216" s="7" t="s">
        <v>166</v>
      </c>
      <c r="H216" s="11">
        <v>1049292793</v>
      </c>
      <c r="I216" s="11">
        <v>4686714149</v>
      </c>
      <c r="J216" s="11">
        <v>9683933220</v>
      </c>
      <c r="K216" s="11">
        <v>7511887636</v>
      </c>
      <c r="L216" s="11">
        <v>1230120979</v>
      </c>
      <c r="M216" s="11">
        <v>393539984</v>
      </c>
      <c r="N216" s="11">
        <v>24555488762</v>
      </c>
      <c r="O216" s="11">
        <v>743408666</v>
      </c>
      <c r="P216" s="11">
        <v>2937405466</v>
      </c>
      <c r="Q216" s="11">
        <v>8850150810</v>
      </c>
      <c r="R216" s="11">
        <v>8853156668</v>
      </c>
      <c r="S216" s="11">
        <v>3022868746</v>
      </c>
      <c r="T216" s="11">
        <v>148498404</v>
      </c>
      <c r="U216" s="11">
        <v>24555488762</v>
      </c>
      <c r="V216" s="11">
        <v>305884127</v>
      </c>
      <c r="W216" s="11">
        <v>1749308683</v>
      </c>
      <c r="X216" s="11">
        <v>833782410</v>
      </c>
      <c r="Y216" s="11">
        <v>-1341269032</v>
      </c>
      <c r="Z216" s="11">
        <v>-1792747767</v>
      </c>
      <c r="AA216" s="11">
        <v>245041579</v>
      </c>
    </row>
    <row r="217" spans="1:27" x14ac:dyDescent="0.2">
      <c r="A217" s="8">
        <f>DATE(C217,F217,E217)</f>
        <v>43465</v>
      </c>
      <c r="B217" s="7" t="s">
        <v>83</v>
      </c>
      <c r="C217" s="9">
        <v>2018</v>
      </c>
      <c r="D217" s="10">
        <f t="shared" si="9"/>
        <v>4</v>
      </c>
      <c r="E217" s="7">
        <f t="shared" si="10"/>
        <v>31</v>
      </c>
      <c r="F217" s="7">
        <f t="shared" si="11"/>
        <v>12</v>
      </c>
      <c r="G217" s="7" t="s">
        <v>166</v>
      </c>
      <c r="H217" s="11">
        <v>1801795497</v>
      </c>
      <c r="I217" s="11">
        <v>12116484516</v>
      </c>
      <c r="J217" s="11">
        <v>2894662937</v>
      </c>
      <c r="K217" s="11">
        <v>8777128472</v>
      </c>
      <c r="L217" s="11">
        <v>1350784491</v>
      </c>
      <c r="M217" s="11">
        <v>300650214</v>
      </c>
      <c r="N217" s="11">
        <v>27241506127</v>
      </c>
      <c r="O217" s="11">
        <v>1203658642</v>
      </c>
      <c r="P217" s="11">
        <v>3895260305</v>
      </c>
      <c r="Q217" s="11">
        <v>8166815448</v>
      </c>
      <c r="R217" s="11">
        <v>10405142241</v>
      </c>
      <c r="S217" s="11">
        <v>3298607655</v>
      </c>
      <c r="T217" s="11">
        <v>272021836</v>
      </c>
      <c r="U217" s="11">
        <v>27241506127</v>
      </c>
      <c r="V217" s="11">
        <v>598136855</v>
      </c>
      <c r="W217" s="11">
        <v>8221224211</v>
      </c>
      <c r="X217" s="11">
        <v>-5272152510</v>
      </c>
      <c r="Y217" s="11">
        <v>-1628013770</v>
      </c>
      <c r="Z217" s="11">
        <v>-1947823164</v>
      </c>
      <c r="AA217" s="11">
        <v>28628378</v>
      </c>
    </row>
    <row r="218" spans="1:27" x14ac:dyDescent="0.2">
      <c r="A218" s="8">
        <f>DATE(C218,F218,E218)</f>
        <v>36981</v>
      </c>
      <c r="B218" s="7" t="s">
        <v>11</v>
      </c>
      <c r="C218" s="9">
        <v>2001</v>
      </c>
      <c r="D218" s="10">
        <f>VALUE(RIGHT(B218,1))</f>
        <v>1</v>
      </c>
      <c r="E218" s="7">
        <f>IF($D218=1,31,IF($D218=2,30,IF($D218=3,30,31)))</f>
        <v>31</v>
      </c>
      <c r="F218" s="7">
        <f>IF($D218=1,3,IF($D218=2,6,IF($D218=3,9,12)))</f>
        <v>3</v>
      </c>
      <c r="G218" s="7" t="s">
        <v>165</v>
      </c>
      <c r="H218" s="11">
        <v>148360000</v>
      </c>
      <c r="I218" s="11">
        <v>1073563306</v>
      </c>
      <c r="J218" s="11">
        <v>641260910</v>
      </c>
      <c r="K218" s="11">
        <v>2522516446</v>
      </c>
      <c r="L218" s="11">
        <v>37400000</v>
      </c>
      <c r="M218" s="11">
        <v>194350491</v>
      </c>
      <c r="N218" s="11">
        <v>4617451153</v>
      </c>
      <c r="O218" s="11">
        <v>49695000</v>
      </c>
      <c r="P218" s="11">
        <v>986421251</v>
      </c>
      <c r="Q218" s="11">
        <v>454938961</v>
      </c>
      <c r="R218" s="11">
        <v>2055889979</v>
      </c>
      <c r="S218" s="11">
        <v>35776000</v>
      </c>
      <c r="T218" s="11">
        <v>1034729962</v>
      </c>
      <c r="U218" s="11">
        <v>4617451153</v>
      </c>
      <c r="V218" s="11">
        <v>98665000</v>
      </c>
      <c r="W218" s="11">
        <v>87142055</v>
      </c>
      <c r="X218" s="11">
        <v>186321949</v>
      </c>
      <c r="Y218" s="11">
        <v>466626467</v>
      </c>
      <c r="Z218" s="11">
        <v>1624000</v>
      </c>
      <c r="AA218" s="11">
        <v>-840379472</v>
      </c>
    </row>
    <row r="219" spans="1:27" x14ac:dyDescent="0.2">
      <c r="A219" s="8">
        <f>DATE(C219,F219,E219)</f>
        <v>37072</v>
      </c>
      <c r="B219" s="7" t="s">
        <v>13</v>
      </c>
      <c r="C219" s="9">
        <v>2001</v>
      </c>
      <c r="D219" s="10">
        <f t="shared" ref="D219:D282" si="12">VALUE(RIGHT(B219,1))</f>
        <v>2</v>
      </c>
      <c r="E219" s="7">
        <f t="shared" ref="E219:E282" si="13">IF($D219=1,31,IF($D219=2,30,IF($D219=3,30,31)))</f>
        <v>30</v>
      </c>
      <c r="F219" s="7">
        <f t="shared" ref="F219:F282" si="14">IF($D219=1,3,IF($D219=2,6,IF($D219=3,9,12)))</f>
        <v>6</v>
      </c>
      <c r="G219" s="7" t="s">
        <v>165</v>
      </c>
      <c r="H219" s="11">
        <v>29997500</v>
      </c>
      <c r="I219" s="11">
        <v>1589423892</v>
      </c>
      <c r="J219" s="11">
        <v>508471992</v>
      </c>
      <c r="K219" s="11">
        <v>2812709249</v>
      </c>
      <c r="L219" s="11">
        <v>156300000</v>
      </c>
      <c r="M219" s="11">
        <v>383774130</v>
      </c>
      <c r="N219" s="11">
        <v>5480676763</v>
      </c>
      <c r="O219" s="11">
        <v>51150000</v>
      </c>
      <c r="P219" s="11">
        <v>908209672</v>
      </c>
      <c r="Q219" s="11">
        <v>892592250</v>
      </c>
      <c r="R219" s="11">
        <v>2489557956</v>
      </c>
      <c r="S219" s="11">
        <v>46900000</v>
      </c>
      <c r="T219" s="11">
        <v>1092266885</v>
      </c>
      <c r="U219" s="11">
        <v>5480676763</v>
      </c>
      <c r="V219" s="11">
        <v>-21152500</v>
      </c>
      <c r="W219" s="11">
        <v>681214221</v>
      </c>
      <c r="X219" s="11">
        <v>-384120258</v>
      </c>
      <c r="Y219" s="11">
        <v>323151292</v>
      </c>
      <c r="Z219" s="11">
        <v>109400000</v>
      </c>
      <c r="AA219" s="11">
        <v>-708492755</v>
      </c>
    </row>
    <row r="220" spans="1:27" x14ac:dyDescent="0.2">
      <c r="A220" s="8">
        <f>DATE(C220,F220,E220)</f>
        <v>37164</v>
      </c>
      <c r="B220" s="7" t="s">
        <v>14</v>
      </c>
      <c r="C220" s="9">
        <v>2001</v>
      </c>
      <c r="D220" s="10">
        <f t="shared" si="12"/>
        <v>3</v>
      </c>
      <c r="E220" s="7">
        <f t="shared" si="13"/>
        <v>30</v>
      </c>
      <c r="F220" s="7">
        <f t="shared" si="14"/>
        <v>9</v>
      </c>
      <c r="G220" s="7" t="s">
        <v>165</v>
      </c>
      <c r="H220" s="11">
        <v>68766000</v>
      </c>
      <c r="I220" s="11">
        <v>1312951701</v>
      </c>
      <c r="J220" s="11">
        <v>830415833</v>
      </c>
      <c r="K220" s="11">
        <v>3504229409</v>
      </c>
      <c r="L220" s="11">
        <v>73900000</v>
      </c>
      <c r="M220" s="11">
        <v>329500483</v>
      </c>
      <c r="N220" s="11">
        <v>6119763426</v>
      </c>
      <c r="O220" s="11">
        <v>69296667</v>
      </c>
      <c r="P220" s="11">
        <v>1160523934</v>
      </c>
      <c r="Q220" s="11">
        <v>1205868612</v>
      </c>
      <c r="R220" s="11">
        <v>2691469340</v>
      </c>
      <c r="S220" s="11">
        <v>50012500</v>
      </c>
      <c r="T220" s="11">
        <v>942592373</v>
      </c>
      <c r="U220" s="11">
        <v>6119763426</v>
      </c>
      <c r="V220" s="11">
        <v>-530667</v>
      </c>
      <c r="W220" s="11">
        <v>152427767</v>
      </c>
      <c r="X220" s="11">
        <v>-375452779</v>
      </c>
      <c r="Y220" s="11">
        <v>812760069</v>
      </c>
      <c r="Z220" s="11">
        <v>23887500</v>
      </c>
      <c r="AA220" s="11">
        <v>-613091890</v>
      </c>
    </row>
    <row r="221" spans="1:27" x14ac:dyDescent="0.2">
      <c r="A221" s="8">
        <f>DATE(C221,F221,E221)</f>
        <v>37256</v>
      </c>
      <c r="B221" s="7" t="s">
        <v>15</v>
      </c>
      <c r="C221" s="9">
        <v>2001</v>
      </c>
      <c r="D221" s="10">
        <f t="shared" si="12"/>
        <v>4</v>
      </c>
      <c r="E221" s="7">
        <f t="shared" si="13"/>
        <v>31</v>
      </c>
      <c r="F221" s="7">
        <f t="shared" si="14"/>
        <v>12</v>
      </c>
      <c r="G221" s="7" t="s">
        <v>165</v>
      </c>
      <c r="H221" s="11">
        <v>13271300</v>
      </c>
      <c r="I221" s="11">
        <v>1321049248</v>
      </c>
      <c r="J221" s="11">
        <v>402970782</v>
      </c>
      <c r="K221" s="11">
        <v>3253068869</v>
      </c>
      <c r="L221" s="11">
        <v>125100000</v>
      </c>
      <c r="M221" s="11">
        <v>226697391</v>
      </c>
      <c r="N221" s="11">
        <v>5342157590</v>
      </c>
      <c r="O221" s="11">
        <v>252947141</v>
      </c>
      <c r="P221" s="11">
        <v>1010549690</v>
      </c>
      <c r="Q221" s="11">
        <v>783120000</v>
      </c>
      <c r="R221" s="11">
        <v>2374213307</v>
      </c>
      <c r="S221" s="11">
        <v>69295000</v>
      </c>
      <c r="T221" s="11">
        <v>852032453</v>
      </c>
      <c r="U221" s="11">
        <v>5342157590</v>
      </c>
      <c r="V221" s="11">
        <v>-239675841</v>
      </c>
      <c r="W221" s="11">
        <v>310499558</v>
      </c>
      <c r="X221" s="11">
        <v>-380149218</v>
      </c>
      <c r="Y221" s="11">
        <v>878855562</v>
      </c>
      <c r="Z221" s="11">
        <v>55805000</v>
      </c>
      <c r="AA221" s="11">
        <v>-625335061</v>
      </c>
    </row>
    <row r="222" spans="1:27" x14ac:dyDescent="0.2">
      <c r="A222" s="8">
        <f>DATE(C222,F222,E222)</f>
        <v>37346</v>
      </c>
      <c r="B222" s="7" t="s">
        <v>16</v>
      </c>
      <c r="C222" s="9">
        <v>2002</v>
      </c>
      <c r="D222" s="10">
        <f t="shared" si="12"/>
        <v>1</v>
      </c>
      <c r="E222" s="7">
        <f t="shared" si="13"/>
        <v>31</v>
      </c>
      <c r="F222" s="7">
        <f t="shared" si="14"/>
        <v>3</v>
      </c>
      <c r="G222" s="7" t="s">
        <v>165</v>
      </c>
      <c r="H222" s="11">
        <v>75625000</v>
      </c>
      <c r="I222" s="11">
        <v>894736722</v>
      </c>
      <c r="J222" s="11">
        <v>1346163663</v>
      </c>
      <c r="K222" s="11">
        <v>2601667070</v>
      </c>
      <c r="L222" s="11">
        <v>244120000</v>
      </c>
      <c r="M222" s="11">
        <v>204008850</v>
      </c>
      <c r="N222" s="11">
        <v>5366321306</v>
      </c>
      <c r="O222" s="11">
        <v>263225000</v>
      </c>
      <c r="P222" s="11">
        <v>1161750102</v>
      </c>
      <c r="Q222" s="11">
        <v>481467489</v>
      </c>
      <c r="R222" s="11">
        <v>2877607129</v>
      </c>
      <c r="S222" s="11">
        <v>19100000</v>
      </c>
      <c r="T222" s="11">
        <v>563171586</v>
      </c>
      <c r="U222" s="11">
        <v>5366321306</v>
      </c>
      <c r="V222" s="11">
        <v>-187600000</v>
      </c>
      <c r="W222" s="11">
        <v>-267013379</v>
      </c>
      <c r="X222" s="11">
        <v>864696174</v>
      </c>
      <c r="Y222" s="11">
        <v>-275940059</v>
      </c>
      <c r="Z222" s="11">
        <v>225020000</v>
      </c>
      <c r="AA222" s="11">
        <v>-359162736</v>
      </c>
    </row>
    <row r="223" spans="1:27" x14ac:dyDescent="0.2">
      <c r="A223" s="8">
        <f>DATE(C223,F223,E223)</f>
        <v>37437</v>
      </c>
      <c r="B223" s="7" t="s">
        <v>17</v>
      </c>
      <c r="C223" s="9">
        <v>2002</v>
      </c>
      <c r="D223" s="10">
        <f t="shared" si="12"/>
        <v>2</v>
      </c>
      <c r="E223" s="7">
        <f t="shared" si="13"/>
        <v>30</v>
      </c>
      <c r="F223" s="7">
        <f t="shared" si="14"/>
        <v>6</v>
      </c>
      <c r="G223" s="7" t="s">
        <v>165</v>
      </c>
      <c r="H223" s="11">
        <v>308586500</v>
      </c>
      <c r="I223" s="11">
        <v>1395515500</v>
      </c>
      <c r="J223" s="11">
        <v>1069084789</v>
      </c>
      <c r="K223" s="11">
        <v>3266601225</v>
      </c>
      <c r="L223" s="11">
        <v>63600000</v>
      </c>
      <c r="M223" s="11">
        <v>179530919</v>
      </c>
      <c r="N223" s="11">
        <v>6282918933</v>
      </c>
      <c r="O223" s="11">
        <v>136150000</v>
      </c>
      <c r="P223" s="11">
        <v>1527675000</v>
      </c>
      <c r="Q223" s="11">
        <v>817232000</v>
      </c>
      <c r="R223" s="11">
        <v>2664634297</v>
      </c>
      <c r="S223" s="11">
        <v>70300000</v>
      </c>
      <c r="T223" s="11">
        <v>1066927636</v>
      </c>
      <c r="U223" s="11">
        <v>6282918933</v>
      </c>
      <c r="V223" s="11">
        <v>172436500</v>
      </c>
      <c r="W223" s="11">
        <v>-132159500</v>
      </c>
      <c r="X223" s="11">
        <v>251852789</v>
      </c>
      <c r="Y223" s="11">
        <v>601966927</v>
      </c>
      <c r="Z223" s="11">
        <v>-6700000</v>
      </c>
      <c r="AA223" s="11">
        <v>-887396717</v>
      </c>
    </row>
    <row r="224" spans="1:27" x14ac:dyDescent="0.2">
      <c r="A224" s="8">
        <f>DATE(C224,F224,E224)</f>
        <v>37529</v>
      </c>
      <c r="B224" s="7" t="s">
        <v>18</v>
      </c>
      <c r="C224" s="9">
        <v>2002</v>
      </c>
      <c r="D224" s="10">
        <f t="shared" si="12"/>
        <v>3</v>
      </c>
      <c r="E224" s="7">
        <f t="shared" si="13"/>
        <v>30</v>
      </c>
      <c r="F224" s="7">
        <f t="shared" si="14"/>
        <v>9</v>
      </c>
      <c r="G224" s="7" t="s">
        <v>165</v>
      </c>
      <c r="H224" s="11">
        <v>104880000</v>
      </c>
      <c r="I224" s="11">
        <v>1445693139</v>
      </c>
      <c r="J224" s="11">
        <v>1036816100</v>
      </c>
      <c r="K224" s="11">
        <v>3209908210</v>
      </c>
      <c r="L224" s="11">
        <v>245933333</v>
      </c>
      <c r="M224" s="11">
        <v>190626299</v>
      </c>
      <c r="N224" s="11">
        <v>6233857080</v>
      </c>
      <c r="O224" s="11">
        <v>99198000</v>
      </c>
      <c r="P224" s="11">
        <v>1460992342</v>
      </c>
      <c r="Q224" s="11">
        <v>564723773</v>
      </c>
      <c r="R224" s="11">
        <v>3454478866</v>
      </c>
      <c r="S224" s="11" t="s">
        <v>12</v>
      </c>
      <c r="T224" s="11">
        <v>654464100</v>
      </c>
      <c r="U224" s="11">
        <v>6233857080</v>
      </c>
      <c r="V224" s="11">
        <v>5682000</v>
      </c>
      <c r="W224" s="11">
        <v>-15299203</v>
      </c>
      <c r="X224" s="11">
        <v>472092327</v>
      </c>
      <c r="Y224" s="11">
        <v>-244570656</v>
      </c>
      <c r="Z224" s="11">
        <v>245933333</v>
      </c>
      <c r="AA224" s="11">
        <v>-463837802</v>
      </c>
    </row>
    <row r="225" spans="1:27" x14ac:dyDescent="0.2">
      <c r="A225" s="8">
        <f>DATE(C225,F225,E225)</f>
        <v>37621</v>
      </c>
      <c r="B225" s="7" t="s">
        <v>19</v>
      </c>
      <c r="C225" s="9">
        <v>2002</v>
      </c>
      <c r="D225" s="10">
        <f t="shared" si="12"/>
        <v>4</v>
      </c>
      <c r="E225" s="7">
        <f t="shared" si="13"/>
        <v>31</v>
      </c>
      <c r="F225" s="7">
        <f t="shared" si="14"/>
        <v>12</v>
      </c>
      <c r="G225" s="7" t="s">
        <v>165</v>
      </c>
      <c r="H225" s="11">
        <v>190800000</v>
      </c>
      <c r="I225" s="11">
        <v>1943855819</v>
      </c>
      <c r="J225" s="11">
        <v>972267228</v>
      </c>
      <c r="K225" s="11">
        <v>4279483755</v>
      </c>
      <c r="L225" s="11">
        <v>125955500</v>
      </c>
      <c r="M225" s="11">
        <v>275570500</v>
      </c>
      <c r="N225" s="11">
        <v>7787932801</v>
      </c>
      <c r="O225" s="11">
        <v>156848000</v>
      </c>
      <c r="P225" s="11">
        <v>1340322983</v>
      </c>
      <c r="Q225" s="11">
        <v>1111475737</v>
      </c>
      <c r="R225" s="11">
        <v>3849670477</v>
      </c>
      <c r="S225" s="11">
        <v>43554000</v>
      </c>
      <c r="T225" s="11">
        <v>1286061604</v>
      </c>
      <c r="U225" s="11">
        <v>7787932801</v>
      </c>
      <c r="V225" s="11">
        <v>33952000</v>
      </c>
      <c r="W225" s="11">
        <v>603532835</v>
      </c>
      <c r="X225" s="11">
        <v>-139208508</v>
      </c>
      <c r="Y225" s="11">
        <v>429813277</v>
      </c>
      <c r="Z225" s="11">
        <v>82401500</v>
      </c>
      <c r="AA225" s="11">
        <v>-1010491104</v>
      </c>
    </row>
    <row r="226" spans="1:27" x14ac:dyDescent="0.2">
      <c r="A226" s="8">
        <f>DATE(C226,F226,E226)</f>
        <v>37711</v>
      </c>
      <c r="B226" s="7" t="s">
        <v>20</v>
      </c>
      <c r="C226" s="9">
        <v>2003</v>
      </c>
      <c r="D226" s="10">
        <f t="shared" si="12"/>
        <v>1</v>
      </c>
      <c r="E226" s="7">
        <f t="shared" si="13"/>
        <v>31</v>
      </c>
      <c r="F226" s="7">
        <f t="shared" si="14"/>
        <v>3</v>
      </c>
      <c r="G226" s="7" t="s">
        <v>165</v>
      </c>
      <c r="H226" s="11">
        <v>254082421</v>
      </c>
      <c r="I226" s="11">
        <v>1101194525</v>
      </c>
      <c r="J226" s="11">
        <v>373208112</v>
      </c>
      <c r="K226" s="11">
        <v>3923775269</v>
      </c>
      <c r="L226" s="11">
        <v>58500000</v>
      </c>
      <c r="M226" s="11">
        <v>261048703</v>
      </c>
      <c r="N226" s="11">
        <v>5971809029</v>
      </c>
      <c r="O226" s="11">
        <v>228289600</v>
      </c>
      <c r="P226" s="11">
        <v>618499175</v>
      </c>
      <c r="Q226" s="11">
        <v>927947547</v>
      </c>
      <c r="R226" s="11">
        <v>2907273227</v>
      </c>
      <c r="S226" s="11">
        <v>167376521</v>
      </c>
      <c r="T226" s="11">
        <v>1122422959</v>
      </c>
      <c r="U226" s="11">
        <v>5971809029</v>
      </c>
      <c r="V226" s="11">
        <v>25792821</v>
      </c>
      <c r="W226" s="11">
        <v>482695350</v>
      </c>
      <c r="X226" s="11">
        <v>-554739435</v>
      </c>
      <c r="Y226" s="11">
        <v>1016502041</v>
      </c>
      <c r="Z226" s="11">
        <v>-108876521</v>
      </c>
      <c r="AA226" s="11">
        <v>-861374256</v>
      </c>
    </row>
    <row r="227" spans="1:27" x14ac:dyDescent="0.2">
      <c r="A227" s="8">
        <f>DATE(C227,F227,E227)</f>
        <v>37802</v>
      </c>
      <c r="B227" s="7" t="s">
        <v>21</v>
      </c>
      <c r="C227" s="9">
        <v>2003</v>
      </c>
      <c r="D227" s="10">
        <f t="shared" si="12"/>
        <v>2</v>
      </c>
      <c r="E227" s="7">
        <f t="shared" si="13"/>
        <v>30</v>
      </c>
      <c r="F227" s="7">
        <f t="shared" si="14"/>
        <v>6</v>
      </c>
      <c r="G227" s="7" t="s">
        <v>165</v>
      </c>
      <c r="H227" s="11">
        <v>172904000</v>
      </c>
      <c r="I227" s="11">
        <v>2268570477</v>
      </c>
      <c r="J227" s="11">
        <v>1130633198</v>
      </c>
      <c r="K227" s="11">
        <v>4934751610</v>
      </c>
      <c r="L227" s="11">
        <v>88531000</v>
      </c>
      <c r="M227" s="11">
        <v>316771068</v>
      </c>
      <c r="N227" s="11">
        <v>8912161353</v>
      </c>
      <c r="O227" s="11">
        <v>154141667</v>
      </c>
      <c r="P227" s="11">
        <v>1643035692</v>
      </c>
      <c r="Q227" s="11">
        <v>1808145970</v>
      </c>
      <c r="R227" s="11">
        <v>3989518580</v>
      </c>
      <c r="S227" s="11">
        <v>74880928</v>
      </c>
      <c r="T227" s="11">
        <v>1242438515</v>
      </c>
      <c r="U227" s="11">
        <v>8912161353</v>
      </c>
      <c r="V227" s="11">
        <v>18762333</v>
      </c>
      <c r="W227" s="11">
        <v>625534784</v>
      </c>
      <c r="X227" s="11">
        <v>-677512772</v>
      </c>
      <c r="Y227" s="11">
        <v>945233030</v>
      </c>
      <c r="Z227" s="11">
        <v>13650072</v>
      </c>
      <c r="AA227" s="11">
        <v>-925667448</v>
      </c>
    </row>
    <row r="228" spans="1:27" x14ac:dyDescent="0.2">
      <c r="A228" s="8">
        <f>DATE(C228,F228,E228)</f>
        <v>37894</v>
      </c>
      <c r="B228" s="7" t="s">
        <v>22</v>
      </c>
      <c r="C228" s="9">
        <v>2003</v>
      </c>
      <c r="D228" s="10">
        <f t="shared" si="12"/>
        <v>3</v>
      </c>
      <c r="E228" s="7">
        <f t="shared" si="13"/>
        <v>30</v>
      </c>
      <c r="F228" s="7">
        <f t="shared" si="14"/>
        <v>9</v>
      </c>
      <c r="G228" s="7" t="s">
        <v>165</v>
      </c>
      <c r="H228" s="11">
        <v>90985000</v>
      </c>
      <c r="I228" s="11">
        <v>1447080808</v>
      </c>
      <c r="J228" s="11">
        <v>957545756</v>
      </c>
      <c r="K228" s="11">
        <v>4798657041</v>
      </c>
      <c r="L228" s="11">
        <v>106287750</v>
      </c>
      <c r="M228" s="11">
        <v>341939195</v>
      </c>
      <c r="N228" s="11">
        <v>7742495550</v>
      </c>
      <c r="O228" s="11">
        <v>127467874</v>
      </c>
      <c r="P228" s="11">
        <v>2005663500</v>
      </c>
      <c r="Q228" s="11">
        <v>1574575596</v>
      </c>
      <c r="R228" s="11">
        <v>2984608327</v>
      </c>
      <c r="S228" s="11">
        <v>48575000</v>
      </c>
      <c r="T228" s="11">
        <v>1001605253</v>
      </c>
      <c r="U228" s="11">
        <v>7742495550</v>
      </c>
      <c r="V228" s="11">
        <v>-36482874</v>
      </c>
      <c r="W228" s="11">
        <v>-558582692</v>
      </c>
      <c r="X228" s="11">
        <v>-617029840</v>
      </c>
      <c r="Y228" s="11">
        <v>1814048714</v>
      </c>
      <c r="Z228" s="11">
        <v>57712750</v>
      </c>
      <c r="AA228" s="11">
        <v>-659666058</v>
      </c>
    </row>
    <row r="229" spans="1:27" x14ac:dyDescent="0.2">
      <c r="A229" s="8">
        <f>DATE(C229,F229,E229)</f>
        <v>37986</v>
      </c>
      <c r="B229" s="7" t="s">
        <v>23</v>
      </c>
      <c r="C229" s="9">
        <v>2003</v>
      </c>
      <c r="D229" s="10">
        <f t="shared" si="12"/>
        <v>4</v>
      </c>
      <c r="E229" s="7">
        <f t="shared" si="13"/>
        <v>31</v>
      </c>
      <c r="F229" s="7">
        <f t="shared" si="14"/>
        <v>12</v>
      </c>
      <c r="G229" s="7" t="s">
        <v>165</v>
      </c>
      <c r="H229" s="11">
        <v>172495000</v>
      </c>
      <c r="I229" s="11">
        <v>2477623090</v>
      </c>
      <c r="J229" s="11">
        <v>1474664285</v>
      </c>
      <c r="K229" s="11">
        <v>5626198408</v>
      </c>
      <c r="L229" s="11">
        <v>270279400</v>
      </c>
      <c r="M229" s="11">
        <v>440872975</v>
      </c>
      <c r="N229" s="11">
        <v>10462133158</v>
      </c>
      <c r="O229" s="11">
        <v>61700000</v>
      </c>
      <c r="P229" s="11">
        <v>2487245319</v>
      </c>
      <c r="Q229" s="11">
        <v>1829825992</v>
      </c>
      <c r="R229" s="11">
        <v>4759373060</v>
      </c>
      <c r="S229" s="11">
        <v>66767833</v>
      </c>
      <c r="T229" s="11">
        <v>1257220954</v>
      </c>
      <c r="U229" s="11">
        <v>10462133158</v>
      </c>
      <c r="V229" s="11">
        <v>110795000</v>
      </c>
      <c r="W229" s="11">
        <v>-9622229</v>
      </c>
      <c r="X229" s="11">
        <v>-355161708</v>
      </c>
      <c r="Y229" s="11">
        <v>866825348</v>
      </c>
      <c r="Z229" s="11">
        <v>203511567</v>
      </c>
      <c r="AA229" s="11">
        <v>-816347979</v>
      </c>
    </row>
    <row r="230" spans="1:27" x14ac:dyDescent="0.2">
      <c r="A230" s="8">
        <f>DATE(C230,F230,E230)</f>
        <v>38077</v>
      </c>
      <c r="B230" s="7" t="s">
        <v>24</v>
      </c>
      <c r="C230" s="9">
        <v>2004</v>
      </c>
      <c r="D230" s="10">
        <f t="shared" si="12"/>
        <v>1</v>
      </c>
      <c r="E230" s="7">
        <f t="shared" si="13"/>
        <v>31</v>
      </c>
      <c r="F230" s="7">
        <f t="shared" si="14"/>
        <v>3</v>
      </c>
      <c r="G230" s="7" t="s">
        <v>165</v>
      </c>
      <c r="H230" s="11">
        <v>169442500</v>
      </c>
      <c r="I230" s="11">
        <v>1852532646</v>
      </c>
      <c r="J230" s="11">
        <v>1399981833</v>
      </c>
      <c r="K230" s="11">
        <v>5868986218</v>
      </c>
      <c r="L230" s="11">
        <v>52496000</v>
      </c>
      <c r="M230" s="11">
        <v>211904818</v>
      </c>
      <c r="N230" s="11">
        <v>9555344015</v>
      </c>
      <c r="O230" s="11">
        <v>198181005</v>
      </c>
      <c r="P230" s="11">
        <v>1569075234</v>
      </c>
      <c r="Q230" s="11">
        <v>1295567594</v>
      </c>
      <c r="R230" s="11">
        <v>5352491939</v>
      </c>
      <c r="S230" s="11">
        <v>31375000</v>
      </c>
      <c r="T230" s="11">
        <v>1108653243</v>
      </c>
      <c r="U230" s="11">
        <v>9555344015</v>
      </c>
      <c r="V230" s="11">
        <v>-28738505</v>
      </c>
      <c r="W230" s="11">
        <v>283457412</v>
      </c>
      <c r="X230" s="11">
        <v>104414239</v>
      </c>
      <c r="Y230" s="11">
        <v>516494278</v>
      </c>
      <c r="Z230" s="11">
        <v>21121000</v>
      </c>
      <c r="AA230" s="11">
        <v>-896748425</v>
      </c>
    </row>
    <row r="231" spans="1:27" x14ac:dyDescent="0.2">
      <c r="A231" s="8">
        <f>DATE(C231,F231,E231)</f>
        <v>38168</v>
      </c>
      <c r="B231" s="7" t="s">
        <v>25</v>
      </c>
      <c r="C231" s="9">
        <v>2004</v>
      </c>
      <c r="D231" s="10">
        <f t="shared" si="12"/>
        <v>2</v>
      </c>
      <c r="E231" s="7">
        <f t="shared" si="13"/>
        <v>30</v>
      </c>
      <c r="F231" s="7">
        <f t="shared" si="14"/>
        <v>6</v>
      </c>
      <c r="G231" s="7" t="s">
        <v>165</v>
      </c>
      <c r="H231" s="11">
        <v>249850000</v>
      </c>
      <c r="I231" s="11">
        <v>2260988669</v>
      </c>
      <c r="J231" s="11">
        <v>1083077467</v>
      </c>
      <c r="K231" s="11">
        <v>7955517302</v>
      </c>
      <c r="L231" s="11">
        <v>28704500</v>
      </c>
      <c r="M231" s="11">
        <v>398014631</v>
      </c>
      <c r="N231" s="11">
        <v>11976152569</v>
      </c>
      <c r="O231" s="11">
        <v>152856667</v>
      </c>
      <c r="P231" s="11">
        <v>2236473493</v>
      </c>
      <c r="Q231" s="11">
        <v>1177595495</v>
      </c>
      <c r="R231" s="11">
        <v>7064376616</v>
      </c>
      <c r="S231" s="11">
        <v>53725000</v>
      </c>
      <c r="T231" s="11">
        <v>1291125298</v>
      </c>
      <c r="U231" s="11">
        <v>11976152569</v>
      </c>
      <c r="V231" s="11">
        <v>96993333</v>
      </c>
      <c r="W231" s="11">
        <v>24515177</v>
      </c>
      <c r="X231" s="11">
        <v>-94518028</v>
      </c>
      <c r="Y231" s="11">
        <v>891140686</v>
      </c>
      <c r="Z231" s="11">
        <v>-25020500</v>
      </c>
      <c r="AA231" s="11">
        <v>-893110668</v>
      </c>
    </row>
    <row r="232" spans="1:27" x14ac:dyDescent="0.2">
      <c r="A232" s="8">
        <f>DATE(C232,F232,E232)</f>
        <v>38260</v>
      </c>
      <c r="B232" s="7" t="s">
        <v>26</v>
      </c>
      <c r="C232" s="9">
        <v>2004</v>
      </c>
      <c r="D232" s="10">
        <f t="shared" si="12"/>
        <v>3</v>
      </c>
      <c r="E232" s="7">
        <f t="shared" si="13"/>
        <v>30</v>
      </c>
      <c r="F232" s="7">
        <f t="shared" si="14"/>
        <v>9</v>
      </c>
      <c r="G232" s="7" t="s">
        <v>165</v>
      </c>
      <c r="H232" s="11">
        <v>356493000</v>
      </c>
      <c r="I232" s="11">
        <v>2843277508</v>
      </c>
      <c r="J232" s="11">
        <v>1755457578</v>
      </c>
      <c r="K232" s="11">
        <v>8200815790</v>
      </c>
      <c r="L232" s="11">
        <v>224710000</v>
      </c>
      <c r="M232" s="11">
        <v>590342969</v>
      </c>
      <c r="N232" s="11">
        <v>13971096845</v>
      </c>
      <c r="O232" s="11">
        <v>65435000</v>
      </c>
      <c r="P232" s="11">
        <v>2337250963</v>
      </c>
      <c r="Q232" s="11">
        <v>2477584915</v>
      </c>
      <c r="R232" s="11">
        <v>7616780966</v>
      </c>
      <c r="S232" s="11">
        <v>186377000</v>
      </c>
      <c r="T232" s="11">
        <v>1287668001</v>
      </c>
      <c r="U232" s="11">
        <v>13971096845</v>
      </c>
      <c r="V232" s="11">
        <v>291058000</v>
      </c>
      <c r="W232" s="11">
        <v>506026545</v>
      </c>
      <c r="X232" s="11">
        <v>-722127337</v>
      </c>
      <c r="Y232" s="11">
        <v>584034824</v>
      </c>
      <c r="Z232" s="11">
        <v>38333000</v>
      </c>
      <c r="AA232" s="11">
        <v>-697325032</v>
      </c>
    </row>
    <row r="233" spans="1:27" x14ac:dyDescent="0.2">
      <c r="A233" s="8">
        <f>DATE(C233,F233,E233)</f>
        <v>38352</v>
      </c>
      <c r="B233" s="7" t="s">
        <v>27</v>
      </c>
      <c r="C233" s="9">
        <v>2004</v>
      </c>
      <c r="D233" s="10">
        <f t="shared" si="12"/>
        <v>4</v>
      </c>
      <c r="E233" s="7">
        <f t="shared" si="13"/>
        <v>31</v>
      </c>
      <c r="F233" s="7">
        <f t="shared" si="14"/>
        <v>12</v>
      </c>
      <c r="G233" s="7" t="s">
        <v>165</v>
      </c>
      <c r="H233" s="11">
        <v>317329669</v>
      </c>
      <c r="I233" s="11">
        <v>3768579076</v>
      </c>
      <c r="J233" s="11">
        <v>2520381194</v>
      </c>
      <c r="K233" s="11">
        <v>10926774663</v>
      </c>
      <c r="L233" s="11">
        <v>78624267</v>
      </c>
      <c r="M233" s="11">
        <v>724277319</v>
      </c>
      <c r="N233" s="11">
        <v>18335966189</v>
      </c>
      <c r="O233" s="11">
        <v>146079000</v>
      </c>
      <c r="P233" s="11">
        <v>4435782771</v>
      </c>
      <c r="Q233" s="11">
        <v>2550618331</v>
      </c>
      <c r="R233" s="11">
        <v>9803439025</v>
      </c>
      <c r="S233" s="11">
        <v>247825000</v>
      </c>
      <c r="T233" s="11">
        <v>1152222062</v>
      </c>
      <c r="U233" s="11">
        <v>18335966189</v>
      </c>
      <c r="V233" s="11">
        <v>171250669</v>
      </c>
      <c r="W233" s="11">
        <v>-667203694</v>
      </c>
      <c r="X233" s="11">
        <v>-30237137</v>
      </c>
      <c r="Y233" s="11">
        <v>1123335638</v>
      </c>
      <c r="Z233" s="11">
        <v>-169200733</v>
      </c>
      <c r="AA233" s="11">
        <v>-427944743</v>
      </c>
    </row>
    <row r="234" spans="1:27" x14ac:dyDescent="0.2">
      <c r="A234" s="8">
        <f>DATE(C234,F234,E234)</f>
        <v>38442</v>
      </c>
      <c r="B234" s="7" t="s">
        <v>28</v>
      </c>
      <c r="C234" s="9">
        <v>2005</v>
      </c>
      <c r="D234" s="10">
        <f t="shared" si="12"/>
        <v>1</v>
      </c>
      <c r="E234" s="7">
        <f t="shared" si="13"/>
        <v>31</v>
      </c>
      <c r="F234" s="7">
        <f t="shared" si="14"/>
        <v>3</v>
      </c>
      <c r="G234" s="7" t="s">
        <v>165</v>
      </c>
      <c r="H234" s="11">
        <v>1404600000</v>
      </c>
      <c r="I234" s="11">
        <v>3521367842</v>
      </c>
      <c r="J234" s="11">
        <v>4349708656</v>
      </c>
      <c r="K234" s="11">
        <v>12493895322</v>
      </c>
      <c r="L234" s="11">
        <v>94939000</v>
      </c>
      <c r="M234" s="11">
        <v>820593053</v>
      </c>
      <c r="N234" s="11">
        <v>22685103872</v>
      </c>
      <c r="O234" s="11">
        <v>194139827</v>
      </c>
      <c r="P234" s="11">
        <v>4476372433</v>
      </c>
      <c r="Q234" s="11">
        <v>4378706484</v>
      </c>
      <c r="R234" s="11">
        <v>12523834333</v>
      </c>
      <c r="S234" s="11">
        <v>251422767</v>
      </c>
      <c r="T234" s="11">
        <v>860628028</v>
      </c>
      <c r="U234" s="11">
        <v>22685103872</v>
      </c>
      <c r="V234" s="11">
        <v>1210460173</v>
      </c>
      <c r="W234" s="11">
        <v>-955004592</v>
      </c>
      <c r="X234" s="11">
        <v>-28997828</v>
      </c>
      <c r="Y234" s="11">
        <v>-29939011</v>
      </c>
      <c r="Z234" s="11">
        <v>-156483767</v>
      </c>
      <c r="AA234" s="11">
        <v>-40034975</v>
      </c>
    </row>
    <row r="235" spans="1:27" x14ac:dyDescent="0.2">
      <c r="A235" s="8">
        <f>DATE(C235,F235,E235)</f>
        <v>38533</v>
      </c>
      <c r="B235" s="7" t="s">
        <v>29</v>
      </c>
      <c r="C235" s="9">
        <v>2005</v>
      </c>
      <c r="D235" s="10">
        <f t="shared" si="12"/>
        <v>2</v>
      </c>
      <c r="E235" s="7">
        <f t="shared" si="13"/>
        <v>30</v>
      </c>
      <c r="F235" s="7">
        <f t="shared" si="14"/>
        <v>6</v>
      </c>
      <c r="G235" s="7" t="s">
        <v>165</v>
      </c>
      <c r="H235" s="11">
        <v>458286354</v>
      </c>
      <c r="I235" s="11">
        <v>3718038462</v>
      </c>
      <c r="J235" s="11">
        <v>1685208295</v>
      </c>
      <c r="K235" s="11">
        <v>12634074330</v>
      </c>
      <c r="L235" s="11">
        <v>216809478</v>
      </c>
      <c r="M235" s="11">
        <v>910155529</v>
      </c>
      <c r="N235" s="11">
        <v>19622572448</v>
      </c>
      <c r="O235" s="11">
        <v>81243700</v>
      </c>
      <c r="P235" s="11">
        <v>3724599542</v>
      </c>
      <c r="Q235" s="11">
        <v>1378305289</v>
      </c>
      <c r="R235" s="11">
        <v>13174652626</v>
      </c>
      <c r="S235" s="11">
        <v>132783463</v>
      </c>
      <c r="T235" s="11">
        <v>1130987828</v>
      </c>
      <c r="U235" s="11">
        <v>19622572448</v>
      </c>
      <c r="V235" s="11">
        <v>377042654</v>
      </c>
      <c r="W235" s="11">
        <v>-6561080</v>
      </c>
      <c r="X235" s="11">
        <v>306903006</v>
      </c>
      <c r="Y235" s="11">
        <v>-540578295</v>
      </c>
      <c r="Z235" s="11">
        <v>84026015</v>
      </c>
      <c r="AA235" s="11">
        <v>-220832300</v>
      </c>
    </row>
    <row r="236" spans="1:27" x14ac:dyDescent="0.2">
      <c r="A236" s="8">
        <f>DATE(C236,F236,E236)</f>
        <v>38625</v>
      </c>
      <c r="B236" s="7" t="s">
        <v>30</v>
      </c>
      <c r="C236" s="9">
        <v>2005</v>
      </c>
      <c r="D236" s="10">
        <f t="shared" si="12"/>
        <v>3</v>
      </c>
      <c r="E236" s="7">
        <f t="shared" si="13"/>
        <v>30</v>
      </c>
      <c r="F236" s="7">
        <f t="shared" si="14"/>
        <v>9</v>
      </c>
      <c r="G236" s="7" t="s">
        <v>165</v>
      </c>
      <c r="H236" s="11">
        <v>771335000</v>
      </c>
      <c r="I236" s="11">
        <v>9088852393</v>
      </c>
      <c r="J236" s="11">
        <v>3348747900</v>
      </c>
      <c r="K236" s="11">
        <v>16567924995</v>
      </c>
      <c r="L236" s="11">
        <v>170123150</v>
      </c>
      <c r="M236" s="11">
        <v>990855467</v>
      </c>
      <c r="N236" s="11">
        <v>30937838904</v>
      </c>
      <c r="O236" s="11">
        <v>619784333</v>
      </c>
      <c r="P236" s="11">
        <v>4836302686</v>
      </c>
      <c r="Q236" s="11">
        <v>5067304247</v>
      </c>
      <c r="R236" s="11">
        <v>18292253005</v>
      </c>
      <c r="S236" s="11">
        <v>170525000</v>
      </c>
      <c r="T236" s="11">
        <v>1951669632</v>
      </c>
      <c r="U236" s="11">
        <v>30937838904</v>
      </c>
      <c r="V236" s="11">
        <v>151550667</v>
      </c>
      <c r="W236" s="11">
        <v>4252549707</v>
      </c>
      <c r="X236" s="11">
        <v>-1718556348</v>
      </c>
      <c r="Y236" s="11">
        <v>-1724328011</v>
      </c>
      <c r="Z236" s="11">
        <v>-401850</v>
      </c>
      <c r="AA236" s="11">
        <v>-960814165</v>
      </c>
    </row>
    <row r="237" spans="1:27" x14ac:dyDescent="0.2">
      <c r="A237" s="8">
        <f>DATE(C237,F237,E237)</f>
        <v>38717</v>
      </c>
      <c r="B237" s="7" t="s">
        <v>31</v>
      </c>
      <c r="C237" s="9">
        <v>2005</v>
      </c>
      <c r="D237" s="10">
        <f t="shared" si="12"/>
        <v>4</v>
      </c>
      <c r="E237" s="7">
        <f t="shared" si="13"/>
        <v>31</v>
      </c>
      <c r="F237" s="7">
        <f t="shared" si="14"/>
        <v>12</v>
      </c>
      <c r="G237" s="7" t="s">
        <v>165</v>
      </c>
      <c r="H237" s="11">
        <v>792568894</v>
      </c>
      <c r="I237" s="11">
        <v>5148105183</v>
      </c>
      <c r="J237" s="11">
        <v>3419552975</v>
      </c>
      <c r="K237" s="11">
        <v>16201150818</v>
      </c>
      <c r="L237" s="11">
        <v>139950100</v>
      </c>
      <c r="M237" s="11">
        <v>1046106658</v>
      </c>
      <c r="N237" s="11">
        <v>26747434628</v>
      </c>
      <c r="O237" s="11">
        <v>1627912098</v>
      </c>
      <c r="P237" s="11">
        <v>6744514331</v>
      </c>
      <c r="Q237" s="11">
        <v>2454118340</v>
      </c>
      <c r="R237" s="11">
        <v>14157529488</v>
      </c>
      <c r="S237" s="11">
        <v>249537163</v>
      </c>
      <c r="T237" s="11">
        <v>1513823209</v>
      </c>
      <c r="U237" s="11">
        <v>26747434628</v>
      </c>
      <c r="V237" s="11">
        <v>-835343204</v>
      </c>
      <c r="W237" s="11">
        <v>-1596409148</v>
      </c>
      <c r="X237" s="11">
        <v>965434636</v>
      </c>
      <c r="Y237" s="11">
        <v>2043621330</v>
      </c>
      <c r="Z237" s="11">
        <v>-109587063</v>
      </c>
      <c r="AA237" s="11">
        <v>-467716551</v>
      </c>
    </row>
    <row r="238" spans="1:27" x14ac:dyDescent="0.2">
      <c r="A238" s="8">
        <f>DATE(C238,F238,E238)</f>
        <v>38807</v>
      </c>
      <c r="B238" s="7" t="s">
        <v>32</v>
      </c>
      <c r="C238" s="9">
        <v>2006</v>
      </c>
      <c r="D238" s="10">
        <f t="shared" si="12"/>
        <v>1</v>
      </c>
      <c r="E238" s="7">
        <f t="shared" si="13"/>
        <v>31</v>
      </c>
      <c r="F238" s="7">
        <f t="shared" si="14"/>
        <v>3</v>
      </c>
      <c r="G238" s="7" t="s">
        <v>165</v>
      </c>
      <c r="H238" s="11">
        <v>3355417214</v>
      </c>
      <c r="I238" s="11">
        <v>7249493822</v>
      </c>
      <c r="J238" s="11">
        <v>1973765445</v>
      </c>
      <c r="K238" s="11">
        <v>15276226502</v>
      </c>
      <c r="L238" s="11">
        <v>288147075</v>
      </c>
      <c r="M238" s="11">
        <v>613702127</v>
      </c>
      <c r="N238" s="11">
        <v>28756752186</v>
      </c>
      <c r="O238" s="11">
        <v>233148500</v>
      </c>
      <c r="P238" s="11">
        <v>3380084561</v>
      </c>
      <c r="Q238" s="11">
        <v>5359236983</v>
      </c>
      <c r="R238" s="11">
        <v>18238511600</v>
      </c>
      <c r="S238" s="11">
        <v>264829944</v>
      </c>
      <c r="T238" s="11">
        <v>1280940598</v>
      </c>
      <c r="U238" s="11">
        <v>28756752186</v>
      </c>
      <c r="V238" s="11">
        <v>3122268714</v>
      </c>
      <c r="W238" s="11">
        <v>3869409261</v>
      </c>
      <c r="X238" s="11">
        <v>-3385471537</v>
      </c>
      <c r="Y238" s="11">
        <v>-2962285098</v>
      </c>
      <c r="Z238" s="11">
        <v>23317131</v>
      </c>
      <c r="AA238" s="11">
        <v>-667238471</v>
      </c>
    </row>
    <row r="239" spans="1:27" x14ac:dyDescent="0.2">
      <c r="A239" s="8">
        <f>DATE(C239,F239,E239)</f>
        <v>38898</v>
      </c>
      <c r="B239" s="7" t="s">
        <v>33</v>
      </c>
      <c r="C239" s="9">
        <v>2006</v>
      </c>
      <c r="D239" s="10">
        <f t="shared" si="12"/>
        <v>2</v>
      </c>
      <c r="E239" s="7">
        <f t="shared" si="13"/>
        <v>30</v>
      </c>
      <c r="F239" s="7">
        <f t="shared" si="14"/>
        <v>6</v>
      </c>
      <c r="G239" s="7" t="s">
        <v>165</v>
      </c>
      <c r="H239" s="11">
        <v>637486592</v>
      </c>
      <c r="I239" s="11">
        <v>6683921005</v>
      </c>
      <c r="J239" s="11">
        <v>1348706347</v>
      </c>
      <c r="K239" s="11">
        <v>12319377810</v>
      </c>
      <c r="L239" s="11">
        <v>303341080</v>
      </c>
      <c r="M239" s="11">
        <v>499480583</v>
      </c>
      <c r="N239" s="11">
        <v>21792313418</v>
      </c>
      <c r="O239" s="11">
        <v>1789690678</v>
      </c>
      <c r="P239" s="11">
        <v>3790182364</v>
      </c>
      <c r="Q239" s="11">
        <v>2053579361</v>
      </c>
      <c r="R239" s="11">
        <v>12700079650</v>
      </c>
      <c r="S239" s="11">
        <v>394161118</v>
      </c>
      <c r="T239" s="11">
        <v>1064620246</v>
      </c>
      <c r="U239" s="11">
        <v>21792313418</v>
      </c>
      <c r="V239" s="11">
        <v>-1152204086</v>
      </c>
      <c r="W239" s="11">
        <v>2893738641</v>
      </c>
      <c r="X239" s="11">
        <v>-704873014</v>
      </c>
      <c r="Y239" s="11">
        <v>-380701840</v>
      </c>
      <c r="Z239" s="11">
        <v>-90820038</v>
      </c>
      <c r="AA239" s="11">
        <v>-565139663</v>
      </c>
    </row>
    <row r="240" spans="1:27" x14ac:dyDescent="0.2">
      <c r="A240" s="8">
        <f>DATE(C240,F240,E240)</f>
        <v>38990</v>
      </c>
      <c r="B240" s="7" t="s">
        <v>34</v>
      </c>
      <c r="C240" s="9">
        <v>2006</v>
      </c>
      <c r="D240" s="10">
        <f t="shared" si="12"/>
        <v>3</v>
      </c>
      <c r="E240" s="7">
        <f t="shared" si="13"/>
        <v>30</v>
      </c>
      <c r="F240" s="7">
        <f t="shared" si="14"/>
        <v>9</v>
      </c>
      <c r="G240" s="7" t="s">
        <v>165</v>
      </c>
      <c r="H240" s="11">
        <v>721387162</v>
      </c>
      <c r="I240" s="11">
        <v>5085901868</v>
      </c>
      <c r="J240" s="11">
        <v>2360076142</v>
      </c>
      <c r="K240" s="11">
        <v>10827814335</v>
      </c>
      <c r="L240" s="11">
        <v>169979034</v>
      </c>
      <c r="M240" s="11">
        <v>499775175</v>
      </c>
      <c r="N240" s="11">
        <v>19664933715</v>
      </c>
      <c r="O240" s="11">
        <v>128390000</v>
      </c>
      <c r="P240" s="11">
        <v>2911719387</v>
      </c>
      <c r="Q240" s="11">
        <v>1139301990</v>
      </c>
      <c r="R240" s="11">
        <v>13370091441</v>
      </c>
      <c r="S240" s="11">
        <v>386913625</v>
      </c>
      <c r="T240" s="11">
        <v>1728517273</v>
      </c>
      <c r="U240" s="11">
        <v>19664933715</v>
      </c>
      <c r="V240" s="11">
        <v>592997162</v>
      </c>
      <c r="W240" s="11">
        <v>2174182481</v>
      </c>
      <c r="X240" s="11">
        <v>1220774152</v>
      </c>
      <c r="Y240" s="11">
        <v>-2542277106</v>
      </c>
      <c r="Z240" s="11">
        <v>-216934591</v>
      </c>
      <c r="AA240" s="11">
        <v>-1228742098</v>
      </c>
    </row>
    <row r="241" spans="1:27" x14ac:dyDescent="0.2">
      <c r="A241" s="8">
        <f>DATE(C241,F241,E241)</f>
        <v>39082</v>
      </c>
      <c r="B241" s="7" t="s">
        <v>35</v>
      </c>
      <c r="C241" s="9">
        <v>2006</v>
      </c>
      <c r="D241" s="10">
        <f t="shared" si="12"/>
        <v>4</v>
      </c>
      <c r="E241" s="7">
        <f t="shared" si="13"/>
        <v>31</v>
      </c>
      <c r="F241" s="7">
        <f t="shared" si="14"/>
        <v>12</v>
      </c>
      <c r="G241" s="7" t="s">
        <v>165</v>
      </c>
      <c r="H241" s="11">
        <v>770398321</v>
      </c>
      <c r="I241" s="11">
        <v>14250043225</v>
      </c>
      <c r="J241" s="11">
        <v>3327844385</v>
      </c>
      <c r="K241" s="11">
        <v>10807385105</v>
      </c>
      <c r="L241" s="11">
        <v>107106668</v>
      </c>
      <c r="M241" s="11">
        <v>537303737</v>
      </c>
      <c r="N241" s="11">
        <v>29800081441</v>
      </c>
      <c r="O241" s="11">
        <v>1560593167</v>
      </c>
      <c r="P241" s="11">
        <v>9347508431</v>
      </c>
      <c r="Q241" s="11">
        <v>3510235474</v>
      </c>
      <c r="R241" s="11">
        <v>12924564454</v>
      </c>
      <c r="S241" s="11">
        <v>257792545</v>
      </c>
      <c r="T241" s="11">
        <v>2199387371</v>
      </c>
      <c r="U241" s="11">
        <v>29800081441</v>
      </c>
      <c r="V241" s="11">
        <v>-790194846</v>
      </c>
      <c r="W241" s="11">
        <v>4902534795</v>
      </c>
      <c r="X241" s="11">
        <v>-182391089</v>
      </c>
      <c r="Y241" s="11">
        <v>-2117179349</v>
      </c>
      <c r="Z241" s="11">
        <v>-150685877</v>
      </c>
      <c r="AA241" s="11">
        <v>-1662083634</v>
      </c>
    </row>
    <row r="242" spans="1:27" x14ac:dyDescent="0.2">
      <c r="A242" s="8">
        <f>DATE(C242,F242,E242)</f>
        <v>39172</v>
      </c>
      <c r="B242" s="7" t="s">
        <v>36</v>
      </c>
      <c r="C242" s="9">
        <v>2007</v>
      </c>
      <c r="D242" s="10">
        <f t="shared" si="12"/>
        <v>1</v>
      </c>
      <c r="E242" s="7">
        <f t="shared" si="13"/>
        <v>31</v>
      </c>
      <c r="F242" s="7">
        <f t="shared" si="14"/>
        <v>3</v>
      </c>
      <c r="G242" s="7" t="s">
        <v>165</v>
      </c>
      <c r="H242" s="11">
        <v>2491959653</v>
      </c>
      <c r="I242" s="11">
        <v>6090559455</v>
      </c>
      <c r="J242" s="11">
        <v>1295334831</v>
      </c>
      <c r="K242" s="11">
        <v>11990885673</v>
      </c>
      <c r="L242" s="11">
        <v>214708837</v>
      </c>
      <c r="M242" s="11">
        <v>354558500</v>
      </c>
      <c r="N242" s="11">
        <v>22438006949</v>
      </c>
      <c r="O242" s="11">
        <v>265736040</v>
      </c>
      <c r="P242" s="11">
        <v>4224969342</v>
      </c>
      <c r="Q242" s="11">
        <v>2160416112</v>
      </c>
      <c r="R242" s="11">
        <v>13472585017</v>
      </c>
      <c r="S242" s="11">
        <v>647531858</v>
      </c>
      <c r="T242" s="11">
        <v>1666768580</v>
      </c>
      <c r="U242" s="11">
        <v>22438006949</v>
      </c>
      <c r="V242" s="11">
        <v>2226223613</v>
      </c>
      <c r="W242" s="11">
        <v>1865590112</v>
      </c>
      <c r="X242" s="11">
        <v>-865081281</v>
      </c>
      <c r="Y242" s="11">
        <v>-1481699344</v>
      </c>
      <c r="Z242" s="11">
        <v>-432823021</v>
      </c>
      <c r="AA242" s="11">
        <v>-1312210080</v>
      </c>
    </row>
    <row r="243" spans="1:27" x14ac:dyDescent="0.2">
      <c r="A243" s="8">
        <f>DATE(C243,F243,E243)</f>
        <v>39263</v>
      </c>
      <c r="B243" s="7" t="s">
        <v>37</v>
      </c>
      <c r="C243" s="9">
        <v>2007</v>
      </c>
      <c r="D243" s="10">
        <f t="shared" si="12"/>
        <v>2</v>
      </c>
      <c r="E243" s="7">
        <f t="shared" si="13"/>
        <v>30</v>
      </c>
      <c r="F243" s="7">
        <f t="shared" si="14"/>
        <v>6</v>
      </c>
      <c r="G243" s="7" t="s">
        <v>165</v>
      </c>
      <c r="H243" s="11">
        <v>1134554205</v>
      </c>
      <c r="I243" s="11">
        <v>5083613121</v>
      </c>
      <c r="J243" s="11">
        <v>1763232966</v>
      </c>
      <c r="K243" s="11">
        <v>12836500083</v>
      </c>
      <c r="L243" s="11">
        <v>145230200</v>
      </c>
      <c r="M243" s="11">
        <v>273705133</v>
      </c>
      <c r="N243" s="11">
        <v>21236835709</v>
      </c>
      <c r="O243" s="11">
        <v>247525000</v>
      </c>
      <c r="P243" s="11">
        <v>3640375682</v>
      </c>
      <c r="Q243" s="11">
        <v>1656950753</v>
      </c>
      <c r="R243" s="11">
        <v>14218830297</v>
      </c>
      <c r="S243" s="11">
        <v>235019500</v>
      </c>
      <c r="T243" s="11">
        <v>1238134477</v>
      </c>
      <c r="U243" s="11">
        <v>21236835709</v>
      </c>
      <c r="V243" s="11">
        <v>887029205</v>
      </c>
      <c r="W243" s="11">
        <v>1443237438</v>
      </c>
      <c r="X243" s="11">
        <v>106282214</v>
      </c>
      <c r="Y243" s="11">
        <v>-1382330214</v>
      </c>
      <c r="Z243" s="11">
        <v>-89789300</v>
      </c>
      <c r="AA243" s="11">
        <v>-964429344</v>
      </c>
    </row>
    <row r="244" spans="1:27" x14ac:dyDescent="0.2">
      <c r="A244" s="8">
        <f>DATE(C244,F244,E244)</f>
        <v>39355</v>
      </c>
      <c r="B244" s="7" t="s">
        <v>38</v>
      </c>
      <c r="C244" s="9">
        <v>2007</v>
      </c>
      <c r="D244" s="10">
        <f t="shared" si="12"/>
        <v>3</v>
      </c>
      <c r="E244" s="7">
        <f t="shared" si="13"/>
        <v>30</v>
      </c>
      <c r="F244" s="7">
        <f t="shared" si="14"/>
        <v>9</v>
      </c>
      <c r="G244" s="7" t="s">
        <v>165</v>
      </c>
      <c r="H244" s="11">
        <v>962896523</v>
      </c>
      <c r="I244" s="11">
        <v>9106271206</v>
      </c>
      <c r="J244" s="11">
        <v>1230812566</v>
      </c>
      <c r="K244" s="11">
        <v>12562345302</v>
      </c>
      <c r="L244" s="11">
        <v>476218729</v>
      </c>
      <c r="M244" s="11">
        <v>238118500</v>
      </c>
      <c r="N244" s="11">
        <v>24576662826</v>
      </c>
      <c r="O244" s="11">
        <v>541322647</v>
      </c>
      <c r="P244" s="11">
        <v>3371290577</v>
      </c>
      <c r="Q244" s="11">
        <v>3298900358</v>
      </c>
      <c r="R244" s="11">
        <v>16070462677</v>
      </c>
      <c r="S244" s="11">
        <v>98581392</v>
      </c>
      <c r="T244" s="11">
        <v>1196105175</v>
      </c>
      <c r="U244" s="11">
        <v>24576662826</v>
      </c>
      <c r="V244" s="11">
        <v>421573876</v>
      </c>
      <c r="W244" s="11">
        <v>5734980629</v>
      </c>
      <c r="X244" s="11">
        <v>-2068087792</v>
      </c>
      <c r="Y244" s="11">
        <v>-3508117375</v>
      </c>
      <c r="Z244" s="11">
        <v>377637338</v>
      </c>
      <c r="AA244" s="11">
        <v>-957986675</v>
      </c>
    </row>
    <row r="245" spans="1:27" x14ac:dyDescent="0.2">
      <c r="A245" s="8">
        <f>DATE(C245,F245,E245)</f>
        <v>39447</v>
      </c>
      <c r="B245" s="7" t="s">
        <v>39</v>
      </c>
      <c r="C245" s="9">
        <v>2007</v>
      </c>
      <c r="D245" s="10">
        <f t="shared" si="12"/>
        <v>4</v>
      </c>
      <c r="E245" s="7">
        <f t="shared" si="13"/>
        <v>31</v>
      </c>
      <c r="F245" s="7">
        <f t="shared" si="14"/>
        <v>12</v>
      </c>
      <c r="G245" s="7" t="s">
        <v>165</v>
      </c>
      <c r="H245" s="11">
        <v>609239836</v>
      </c>
      <c r="I245" s="11">
        <v>24154516774</v>
      </c>
      <c r="J245" s="11">
        <v>573266600</v>
      </c>
      <c r="K245" s="11">
        <v>10465955172</v>
      </c>
      <c r="L245" s="11">
        <v>235794825</v>
      </c>
      <c r="M245" s="11">
        <v>324367362</v>
      </c>
      <c r="N245" s="11">
        <v>36363140569</v>
      </c>
      <c r="O245" s="11">
        <v>395132678</v>
      </c>
      <c r="P245" s="11">
        <v>3075863537</v>
      </c>
      <c r="Q245" s="11">
        <v>21614278841</v>
      </c>
      <c r="R245" s="11">
        <v>10146307205</v>
      </c>
      <c r="S245" s="11">
        <v>138430000</v>
      </c>
      <c r="T245" s="11">
        <v>993128308</v>
      </c>
      <c r="U245" s="11">
        <v>36363140569</v>
      </c>
      <c r="V245" s="11">
        <v>214107158</v>
      </c>
      <c r="W245" s="11">
        <v>21078653237</v>
      </c>
      <c r="X245" s="11">
        <v>-21041012241</v>
      </c>
      <c r="Y245" s="11">
        <v>319647967</v>
      </c>
      <c r="Z245" s="11">
        <v>97364825</v>
      </c>
      <c r="AA245" s="11">
        <v>-668760946</v>
      </c>
    </row>
    <row r="246" spans="1:27" x14ac:dyDescent="0.2">
      <c r="A246" s="8">
        <f>DATE(C246,F246,E246)</f>
        <v>39538</v>
      </c>
      <c r="B246" s="7" t="s">
        <v>40</v>
      </c>
      <c r="C246" s="9">
        <v>2008</v>
      </c>
      <c r="D246" s="10">
        <f t="shared" si="12"/>
        <v>1</v>
      </c>
      <c r="E246" s="7">
        <f t="shared" si="13"/>
        <v>31</v>
      </c>
      <c r="F246" s="7">
        <f t="shared" si="14"/>
        <v>3</v>
      </c>
      <c r="G246" s="7" t="s">
        <v>165</v>
      </c>
      <c r="H246" s="11">
        <v>739808009</v>
      </c>
      <c r="I246" s="11">
        <v>5495088891</v>
      </c>
      <c r="J246" s="11">
        <v>779801500</v>
      </c>
      <c r="K246" s="11">
        <v>7182929316</v>
      </c>
      <c r="L246" s="11">
        <v>102933217</v>
      </c>
      <c r="M246" s="11">
        <v>195052587</v>
      </c>
      <c r="N246" s="11">
        <v>14495613520</v>
      </c>
      <c r="O246" s="11">
        <v>278338915</v>
      </c>
      <c r="P246" s="11">
        <v>2076981614</v>
      </c>
      <c r="Q246" s="11">
        <v>2940222495</v>
      </c>
      <c r="R246" s="11">
        <v>8053110676</v>
      </c>
      <c r="S246" s="11">
        <v>235863333</v>
      </c>
      <c r="T246" s="11">
        <v>911096486</v>
      </c>
      <c r="U246" s="11">
        <v>14495613520</v>
      </c>
      <c r="V246" s="11">
        <v>461469093</v>
      </c>
      <c r="W246" s="11">
        <v>3418107277</v>
      </c>
      <c r="X246" s="11">
        <v>-2160420995</v>
      </c>
      <c r="Y246" s="11">
        <v>-870181360</v>
      </c>
      <c r="Z246" s="11">
        <v>-132930117</v>
      </c>
      <c r="AA246" s="11">
        <v>-716043899</v>
      </c>
    </row>
    <row r="247" spans="1:27" x14ac:dyDescent="0.2">
      <c r="A247" s="8">
        <f>DATE(C247,F247,E247)</f>
        <v>39629</v>
      </c>
      <c r="B247" s="7" t="s">
        <v>41</v>
      </c>
      <c r="C247" s="9">
        <v>2008</v>
      </c>
      <c r="D247" s="10">
        <f t="shared" si="12"/>
        <v>2</v>
      </c>
      <c r="E247" s="7">
        <f t="shared" si="13"/>
        <v>30</v>
      </c>
      <c r="F247" s="7">
        <f t="shared" si="14"/>
        <v>6</v>
      </c>
      <c r="G247" s="7" t="s">
        <v>165</v>
      </c>
      <c r="H247" s="11">
        <v>601993193</v>
      </c>
      <c r="I247" s="11">
        <v>2334060801</v>
      </c>
      <c r="J247" s="11">
        <v>1287294781</v>
      </c>
      <c r="K247" s="11">
        <v>6284637926</v>
      </c>
      <c r="L247" s="11">
        <v>199429199</v>
      </c>
      <c r="M247" s="11">
        <v>215811000</v>
      </c>
      <c r="N247" s="11">
        <v>10923226900</v>
      </c>
      <c r="O247" s="11">
        <v>193362185</v>
      </c>
      <c r="P247" s="11">
        <v>2099782246</v>
      </c>
      <c r="Q247" s="11">
        <v>2326230693</v>
      </c>
      <c r="R247" s="11">
        <v>5332927081</v>
      </c>
      <c r="S247" s="11">
        <v>33470000</v>
      </c>
      <c r="T247" s="11">
        <v>937454695</v>
      </c>
      <c r="U247" s="11">
        <v>10923226900</v>
      </c>
      <c r="V247" s="11">
        <v>408631008</v>
      </c>
      <c r="W247" s="11">
        <v>234278555</v>
      </c>
      <c r="X247" s="11">
        <v>-1038935911</v>
      </c>
      <c r="Y247" s="11">
        <v>951710844</v>
      </c>
      <c r="Z247" s="11">
        <v>165959199</v>
      </c>
      <c r="AA247" s="11">
        <v>-721643695</v>
      </c>
    </row>
    <row r="248" spans="1:27" x14ac:dyDescent="0.2">
      <c r="A248" s="8">
        <f>DATE(C248,F248,E248)</f>
        <v>39721</v>
      </c>
      <c r="B248" s="7" t="s">
        <v>42</v>
      </c>
      <c r="C248" s="9">
        <v>2008</v>
      </c>
      <c r="D248" s="10">
        <f t="shared" si="12"/>
        <v>3</v>
      </c>
      <c r="E248" s="7">
        <f t="shared" si="13"/>
        <v>30</v>
      </c>
      <c r="F248" s="7">
        <f t="shared" si="14"/>
        <v>9</v>
      </c>
      <c r="G248" s="7" t="s">
        <v>165</v>
      </c>
      <c r="H248" s="11">
        <v>208325000</v>
      </c>
      <c r="I248" s="11">
        <v>2714168952</v>
      </c>
      <c r="J248" s="11">
        <v>873804045</v>
      </c>
      <c r="K248" s="11">
        <v>6679895891</v>
      </c>
      <c r="L248" s="11">
        <v>440930500</v>
      </c>
      <c r="M248" s="11">
        <v>267014978</v>
      </c>
      <c r="N248" s="11">
        <v>11184139366</v>
      </c>
      <c r="O248" s="11">
        <v>77653000</v>
      </c>
      <c r="P248" s="11">
        <v>2402468065</v>
      </c>
      <c r="Q248" s="11">
        <v>2205475066</v>
      </c>
      <c r="R248" s="11">
        <v>5536115799</v>
      </c>
      <c r="S248" s="11">
        <v>90485099</v>
      </c>
      <c r="T248" s="11">
        <v>871942338</v>
      </c>
      <c r="U248" s="11">
        <v>11184139366</v>
      </c>
      <c r="V248" s="11">
        <v>130672000</v>
      </c>
      <c r="W248" s="11">
        <v>311700887</v>
      </c>
      <c r="X248" s="11">
        <v>-1331671021</v>
      </c>
      <c r="Y248" s="11">
        <v>1143780092</v>
      </c>
      <c r="Z248" s="11">
        <v>350445401</v>
      </c>
      <c r="AA248" s="11">
        <v>-604927360</v>
      </c>
    </row>
    <row r="249" spans="1:27" x14ac:dyDescent="0.2">
      <c r="A249" s="8">
        <f>DATE(C249,F249,E249)</f>
        <v>39813</v>
      </c>
      <c r="B249" s="7" t="s">
        <v>43</v>
      </c>
      <c r="C249" s="9">
        <v>2008</v>
      </c>
      <c r="D249" s="10">
        <f t="shared" si="12"/>
        <v>4</v>
      </c>
      <c r="E249" s="7">
        <f t="shared" si="13"/>
        <v>31</v>
      </c>
      <c r="F249" s="7">
        <f t="shared" si="14"/>
        <v>12</v>
      </c>
      <c r="G249" s="7" t="s">
        <v>165</v>
      </c>
      <c r="H249" s="11">
        <v>158393059</v>
      </c>
      <c r="I249" s="11">
        <v>1273996999</v>
      </c>
      <c r="J249" s="11">
        <v>237291000</v>
      </c>
      <c r="K249" s="11">
        <v>4101462602</v>
      </c>
      <c r="L249" s="11">
        <v>112594347</v>
      </c>
      <c r="M249" s="11">
        <v>188988929</v>
      </c>
      <c r="N249" s="11">
        <v>6072726936</v>
      </c>
      <c r="O249" s="11">
        <v>7600000</v>
      </c>
      <c r="P249" s="11">
        <v>860523667</v>
      </c>
      <c r="Q249" s="11">
        <v>1286388418</v>
      </c>
      <c r="R249" s="11">
        <v>3307901494</v>
      </c>
      <c r="S249" s="11">
        <v>36012496</v>
      </c>
      <c r="T249" s="11">
        <v>574300862</v>
      </c>
      <c r="U249" s="11">
        <v>6072726936</v>
      </c>
      <c r="V249" s="11">
        <v>150793059</v>
      </c>
      <c r="W249" s="11">
        <v>413473333</v>
      </c>
      <c r="X249" s="11">
        <v>-1049097418</v>
      </c>
      <c r="Y249" s="11">
        <v>793561108</v>
      </c>
      <c r="Z249" s="11">
        <v>76581851</v>
      </c>
      <c r="AA249" s="11">
        <v>-385311933</v>
      </c>
    </row>
    <row r="250" spans="1:27" x14ac:dyDescent="0.2">
      <c r="A250" s="8">
        <f>DATE(C250,F250,E250)</f>
        <v>39903</v>
      </c>
      <c r="B250" s="7" t="s">
        <v>44</v>
      </c>
      <c r="C250" s="9">
        <v>2009</v>
      </c>
      <c r="D250" s="10">
        <f t="shared" si="12"/>
        <v>1</v>
      </c>
      <c r="E250" s="7">
        <f t="shared" si="13"/>
        <v>31</v>
      </c>
      <c r="F250" s="7">
        <f t="shared" si="14"/>
        <v>3</v>
      </c>
      <c r="G250" s="7" t="s">
        <v>165</v>
      </c>
      <c r="H250" s="11">
        <v>41385000</v>
      </c>
      <c r="I250" s="11">
        <v>287780733</v>
      </c>
      <c r="J250" s="11">
        <v>4500000</v>
      </c>
      <c r="K250" s="11">
        <v>2400342100</v>
      </c>
      <c r="L250" s="11">
        <v>25230000</v>
      </c>
      <c r="M250" s="11">
        <v>108069500</v>
      </c>
      <c r="N250" s="11">
        <v>2867307333</v>
      </c>
      <c r="O250" s="11">
        <v>25900000</v>
      </c>
      <c r="P250" s="11">
        <v>393837966</v>
      </c>
      <c r="Q250" s="11">
        <v>471754993</v>
      </c>
      <c r="R250" s="11">
        <v>1675896131</v>
      </c>
      <c r="S250" s="11">
        <v>93433969</v>
      </c>
      <c r="T250" s="11">
        <v>206484274</v>
      </c>
      <c r="U250" s="11">
        <v>2867307333</v>
      </c>
      <c r="V250" s="11">
        <v>15485000</v>
      </c>
      <c r="W250" s="11">
        <v>-106057233</v>
      </c>
      <c r="X250" s="11">
        <v>-467254993</v>
      </c>
      <c r="Y250" s="11">
        <v>724445969</v>
      </c>
      <c r="Z250" s="11">
        <v>-68203969</v>
      </c>
      <c r="AA250" s="11">
        <v>-98414774</v>
      </c>
    </row>
    <row r="251" spans="1:27" x14ac:dyDescent="0.2">
      <c r="A251" s="8">
        <f>DATE(C251,F251,E251)</f>
        <v>39994</v>
      </c>
      <c r="B251" s="7" t="s">
        <v>45</v>
      </c>
      <c r="C251" s="9">
        <v>2009</v>
      </c>
      <c r="D251" s="10">
        <f t="shared" si="12"/>
        <v>2</v>
      </c>
      <c r="E251" s="7">
        <f t="shared" si="13"/>
        <v>30</v>
      </c>
      <c r="F251" s="7">
        <f t="shared" si="14"/>
        <v>6</v>
      </c>
      <c r="G251" s="7" t="s">
        <v>165</v>
      </c>
      <c r="H251" s="11">
        <v>356331307</v>
      </c>
      <c r="I251" s="11">
        <v>498506292</v>
      </c>
      <c r="J251" s="11">
        <v>212234229</v>
      </c>
      <c r="K251" s="11">
        <v>2886629717</v>
      </c>
      <c r="L251" s="11">
        <v>101195548</v>
      </c>
      <c r="M251" s="11">
        <v>139366125</v>
      </c>
      <c r="N251" s="11">
        <v>4194263218</v>
      </c>
      <c r="O251" s="11">
        <v>85312500</v>
      </c>
      <c r="P251" s="11">
        <v>1266560553</v>
      </c>
      <c r="Q251" s="11">
        <v>718895003</v>
      </c>
      <c r="R251" s="11">
        <v>1750196322</v>
      </c>
      <c r="S251" s="11">
        <v>34564850</v>
      </c>
      <c r="T251" s="11">
        <v>338733989</v>
      </c>
      <c r="U251" s="11">
        <v>4194263218</v>
      </c>
      <c r="V251" s="11">
        <v>271018807</v>
      </c>
      <c r="W251" s="11">
        <v>-768054261</v>
      </c>
      <c r="X251" s="11">
        <v>-506660774</v>
      </c>
      <c r="Y251" s="11">
        <v>1136433395</v>
      </c>
      <c r="Z251" s="11">
        <v>66630698</v>
      </c>
      <c r="AA251" s="11">
        <v>-199367864</v>
      </c>
    </row>
    <row r="252" spans="1:27" x14ac:dyDescent="0.2">
      <c r="A252" s="8">
        <f>DATE(C252,F252,E252)</f>
        <v>40086</v>
      </c>
      <c r="B252" s="7" t="s">
        <v>46</v>
      </c>
      <c r="C252" s="9">
        <v>2009</v>
      </c>
      <c r="D252" s="10">
        <f t="shared" si="12"/>
        <v>3</v>
      </c>
      <c r="E252" s="7">
        <f t="shared" si="13"/>
        <v>30</v>
      </c>
      <c r="F252" s="7">
        <f t="shared" si="14"/>
        <v>9</v>
      </c>
      <c r="G252" s="7" t="s">
        <v>165</v>
      </c>
      <c r="H252" s="11">
        <v>227612000</v>
      </c>
      <c r="I252" s="11">
        <v>588290023</v>
      </c>
      <c r="J252" s="11">
        <v>66500000</v>
      </c>
      <c r="K252" s="11">
        <v>3223357985</v>
      </c>
      <c r="L252" s="11">
        <v>49720000</v>
      </c>
      <c r="M252" s="11">
        <v>106161767</v>
      </c>
      <c r="N252" s="11">
        <v>4261641774</v>
      </c>
      <c r="O252" s="11">
        <v>60395000</v>
      </c>
      <c r="P252" s="11">
        <v>947275064</v>
      </c>
      <c r="Q252" s="11">
        <v>1020833772</v>
      </c>
      <c r="R252" s="11">
        <v>1853905181</v>
      </c>
      <c r="S252" s="11">
        <v>104374924</v>
      </c>
      <c r="T252" s="11">
        <v>274857833</v>
      </c>
      <c r="U252" s="11">
        <v>4261641774</v>
      </c>
      <c r="V252" s="11">
        <v>167217000</v>
      </c>
      <c r="W252" s="11">
        <v>-358985041</v>
      </c>
      <c r="X252" s="11">
        <v>-954333772</v>
      </c>
      <c r="Y252" s="11">
        <v>1369452804</v>
      </c>
      <c r="Z252" s="11">
        <v>-54654924</v>
      </c>
      <c r="AA252" s="11">
        <v>-168696067</v>
      </c>
    </row>
    <row r="253" spans="1:27" x14ac:dyDescent="0.2">
      <c r="A253" s="8">
        <f>DATE(C253,F253,E253)</f>
        <v>40178</v>
      </c>
      <c r="B253" s="7" t="s">
        <v>47</v>
      </c>
      <c r="C253" s="9">
        <v>2009</v>
      </c>
      <c r="D253" s="10">
        <f t="shared" si="12"/>
        <v>4</v>
      </c>
      <c r="E253" s="7">
        <f t="shared" si="13"/>
        <v>31</v>
      </c>
      <c r="F253" s="7">
        <f t="shared" si="14"/>
        <v>12</v>
      </c>
      <c r="G253" s="7" t="s">
        <v>165</v>
      </c>
      <c r="H253" s="11">
        <v>283885000</v>
      </c>
      <c r="I253" s="11">
        <v>615745340</v>
      </c>
      <c r="J253" s="11">
        <v>360621518</v>
      </c>
      <c r="K253" s="11">
        <v>4466463263</v>
      </c>
      <c r="L253" s="11">
        <v>137231750</v>
      </c>
      <c r="M253" s="11">
        <v>102333000</v>
      </c>
      <c r="N253" s="11">
        <v>5966279870</v>
      </c>
      <c r="O253" s="11">
        <v>227780000</v>
      </c>
      <c r="P253" s="11">
        <v>1415767793</v>
      </c>
      <c r="Q253" s="11">
        <v>1216077303</v>
      </c>
      <c r="R253" s="11">
        <v>2748594198</v>
      </c>
      <c r="S253" s="11">
        <v>134243956</v>
      </c>
      <c r="T253" s="11">
        <v>223816620</v>
      </c>
      <c r="U253" s="11">
        <v>5966279870</v>
      </c>
      <c r="V253" s="11">
        <v>56105000</v>
      </c>
      <c r="W253" s="11">
        <v>-800022454</v>
      </c>
      <c r="X253" s="11">
        <v>-855455785</v>
      </c>
      <c r="Y253" s="11">
        <v>1717869065</v>
      </c>
      <c r="Z253" s="11">
        <v>2987794</v>
      </c>
      <c r="AA253" s="11">
        <v>-121483620</v>
      </c>
    </row>
    <row r="254" spans="1:27" x14ac:dyDescent="0.2">
      <c r="A254" s="8">
        <f>DATE(C254,F254,E254)</f>
        <v>40268</v>
      </c>
      <c r="B254" s="7" t="s">
        <v>48</v>
      </c>
      <c r="C254" s="9">
        <v>2010</v>
      </c>
      <c r="D254" s="10">
        <f t="shared" si="12"/>
        <v>1</v>
      </c>
      <c r="E254" s="7">
        <f t="shared" si="13"/>
        <v>31</v>
      </c>
      <c r="F254" s="7">
        <f t="shared" si="14"/>
        <v>3</v>
      </c>
      <c r="G254" s="7" t="s">
        <v>165</v>
      </c>
      <c r="H254" s="11">
        <v>399896528</v>
      </c>
      <c r="I254" s="11">
        <v>1080063309</v>
      </c>
      <c r="J254" s="11">
        <v>765090691</v>
      </c>
      <c r="K254" s="11">
        <v>2590268118</v>
      </c>
      <c r="L254" s="11">
        <v>196968990</v>
      </c>
      <c r="M254" s="11">
        <v>48266500</v>
      </c>
      <c r="N254" s="11">
        <v>5080554136</v>
      </c>
      <c r="O254" s="11">
        <v>38275000</v>
      </c>
      <c r="P254" s="11">
        <v>942404163</v>
      </c>
      <c r="Q254" s="11">
        <v>645076240</v>
      </c>
      <c r="R254" s="11">
        <v>3168635465</v>
      </c>
      <c r="S254" s="11">
        <v>109397500</v>
      </c>
      <c r="T254" s="11">
        <v>176765769</v>
      </c>
      <c r="U254" s="11">
        <v>5080554136</v>
      </c>
      <c r="V254" s="11">
        <v>361621528</v>
      </c>
      <c r="W254" s="11">
        <v>137659147</v>
      </c>
      <c r="X254" s="11">
        <v>120014451</v>
      </c>
      <c r="Y254" s="11">
        <v>-578367347</v>
      </c>
      <c r="Z254" s="11">
        <v>87571490</v>
      </c>
      <c r="AA254" s="11">
        <v>-128499269</v>
      </c>
    </row>
    <row r="255" spans="1:27" x14ac:dyDescent="0.2">
      <c r="A255" s="8">
        <f>DATE(C255,F255,E255)</f>
        <v>40359</v>
      </c>
      <c r="B255" s="7" t="s">
        <v>49</v>
      </c>
      <c r="C255" s="9">
        <v>2010</v>
      </c>
      <c r="D255" s="10">
        <f t="shared" si="12"/>
        <v>2</v>
      </c>
      <c r="E255" s="7">
        <f t="shared" si="13"/>
        <v>30</v>
      </c>
      <c r="F255" s="7">
        <f t="shared" si="14"/>
        <v>6</v>
      </c>
      <c r="G255" s="7" t="s">
        <v>165</v>
      </c>
      <c r="H255" s="11">
        <v>350112000</v>
      </c>
      <c r="I255" s="11">
        <v>1161721246</v>
      </c>
      <c r="J255" s="11">
        <v>463367715</v>
      </c>
      <c r="K255" s="11">
        <v>3590999807</v>
      </c>
      <c r="L255" s="11">
        <v>76139045</v>
      </c>
      <c r="M255" s="11">
        <v>67794780</v>
      </c>
      <c r="N255" s="11">
        <v>5710134593</v>
      </c>
      <c r="O255" s="11">
        <v>92135000</v>
      </c>
      <c r="P255" s="11">
        <v>1636206847</v>
      </c>
      <c r="Q255" s="11">
        <v>409735084</v>
      </c>
      <c r="R255" s="11">
        <v>3171464413</v>
      </c>
      <c r="S255" s="11">
        <v>101021444</v>
      </c>
      <c r="T255" s="11">
        <v>299571805</v>
      </c>
      <c r="U255" s="11">
        <v>5710134593</v>
      </c>
      <c r="V255" s="11">
        <v>257977000</v>
      </c>
      <c r="W255" s="11">
        <v>-474485602</v>
      </c>
      <c r="X255" s="11">
        <v>53632632</v>
      </c>
      <c r="Y255" s="11">
        <v>419535393</v>
      </c>
      <c r="Z255" s="11">
        <v>-24882399</v>
      </c>
      <c r="AA255" s="11">
        <v>-231777025</v>
      </c>
    </row>
    <row r="256" spans="1:27" x14ac:dyDescent="0.2">
      <c r="A256" s="8">
        <f>DATE(C256,F256,E256)</f>
        <v>40451</v>
      </c>
      <c r="B256" s="7" t="s">
        <v>50</v>
      </c>
      <c r="C256" s="9">
        <v>2010</v>
      </c>
      <c r="D256" s="10">
        <f t="shared" si="12"/>
        <v>3</v>
      </c>
      <c r="E256" s="7">
        <f t="shared" si="13"/>
        <v>30</v>
      </c>
      <c r="F256" s="7">
        <f t="shared" si="14"/>
        <v>9</v>
      </c>
      <c r="G256" s="7" t="s">
        <v>165</v>
      </c>
      <c r="H256" s="11">
        <v>464815269</v>
      </c>
      <c r="I256" s="11">
        <v>3269637175</v>
      </c>
      <c r="J256" s="11">
        <v>2192501415</v>
      </c>
      <c r="K256" s="11">
        <v>4319712474</v>
      </c>
      <c r="L256" s="11">
        <v>37512606</v>
      </c>
      <c r="M256" s="11">
        <v>216079912</v>
      </c>
      <c r="N256" s="11">
        <v>10500258851</v>
      </c>
      <c r="O256" s="11">
        <v>376430067</v>
      </c>
      <c r="P256" s="11">
        <v>4264585923</v>
      </c>
      <c r="Q256" s="11">
        <v>562207200</v>
      </c>
      <c r="R256" s="11">
        <v>4542702604</v>
      </c>
      <c r="S256" s="11">
        <v>321063141</v>
      </c>
      <c r="T256" s="11">
        <v>433269917</v>
      </c>
      <c r="U256" s="11">
        <v>10500258851</v>
      </c>
      <c r="V256" s="11">
        <v>88385202</v>
      </c>
      <c r="W256" s="11">
        <v>-994948747</v>
      </c>
      <c r="X256" s="11">
        <v>1630294215</v>
      </c>
      <c r="Y256" s="11">
        <v>-222990130</v>
      </c>
      <c r="Z256" s="11">
        <v>-283550536</v>
      </c>
      <c r="AA256" s="11">
        <v>-217190005</v>
      </c>
    </row>
    <row r="257" spans="1:27" x14ac:dyDescent="0.2">
      <c r="A257" s="8">
        <f>DATE(C257,F257,E257)</f>
        <v>40543</v>
      </c>
      <c r="B257" s="7" t="s">
        <v>51</v>
      </c>
      <c r="C257" s="9">
        <v>2010</v>
      </c>
      <c r="D257" s="10">
        <f t="shared" si="12"/>
        <v>4</v>
      </c>
      <c r="E257" s="7">
        <f t="shared" si="13"/>
        <v>31</v>
      </c>
      <c r="F257" s="7">
        <f t="shared" si="14"/>
        <v>12</v>
      </c>
      <c r="G257" s="7" t="s">
        <v>165</v>
      </c>
      <c r="H257" s="11">
        <v>747193875</v>
      </c>
      <c r="I257" s="11">
        <v>4484843020</v>
      </c>
      <c r="J257" s="11">
        <v>1363757407</v>
      </c>
      <c r="K257" s="11">
        <v>7633124655</v>
      </c>
      <c r="L257" s="11">
        <v>192410000</v>
      </c>
      <c r="M257" s="11">
        <v>115580151</v>
      </c>
      <c r="N257" s="11">
        <v>14536909108</v>
      </c>
      <c r="O257" s="11">
        <v>207834207</v>
      </c>
      <c r="P257" s="11">
        <v>4629218077</v>
      </c>
      <c r="Q257" s="11">
        <v>1076207484</v>
      </c>
      <c r="R257" s="11">
        <v>7594733065</v>
      </c>
      <c r="S257" s="11">
        <v>347160238</v>
      </c>
      <c r="T257" s="11">
        <v>681756037</v>
      </c>
      <c r="U257" s="11">
        <v>14536909108</v>
      </c>
      <c r="V257" s="11">
        <v>539359668</v>
      </c>
      <c r="W257" s="11">
        <v>-144375057</v>
      </c>
      <c r="X257" s="11">
        <v>287549923</v>
      </c>
      <c r="Y257" s="11">
        <v>38391590</v>
      </c>
      <c r="Z257" s="11">
        <v>-154750238</v>
      </c>
      <c r="AA257" s="11">
        <v>-566175887</v>
      </c>
    </row>
    <row r="258" spans="1:27" x14ac:dyDescent="0.2">
      <c r="A258" s="8">
        <f>DATE(C258,F258,E258)</f>
        <v>40633</v>
      </c>
      <c r="B258" s="7" t="s">
        <v>52</v>
      </c>
      <c r="C258" s="9">
        <v>2011</v>
      </c>
      <c r="D258" s="10">
        <f t="shared" si="12"/>
        <v>1</v>
      </c>
      <c r="E258" s="7">
        <f t="shared" si="13"/>
        <v>31</v>
      </c>
      <c r="F258" s="7">
        <f t="shared" si="14"/>
        <v>3</v>
      </c>
      <c r="G258" s="7" t="s">
        <v>165</v>
      </c>
      <c r="H258" s="11">
        <v>380731000</v>
      </c>
      <c r="I258" s="11">
        <v>3611432057</v>
      </c>
      <c r="J258" s="11">
        <v>1030911305</v>
      </c>
      <c r="K258" s="11">
        <v>3900992794</v>
      </c>
      <c r="L258" s="11">
        <v>84108293</v>
      </c>
      <c r="M258" s="11">
        <v>29000876</v>
      </c>
      <c r="N258" s="11">
        <v>9037176325</v>
      </c>
      <c r="O258" s="11">
        <v>178104167</v>
      </c>
      <c r="P258" s="11">
        <v>2781303930</v>
      </c>
      <c r="Q258" s="11">
        <v>599383392</v>
      </c>
      <c r="R258" s="11">
        <v>4784846941</v>
      </c>
      <c r="S258" s="11">
        <v>133161734</v>
      </c>
      <c r="T258" s="11">
        <v>560376161</v>
      </c>
      <c r="U258" s="11">
        <v>9037176325</v>
      </c>
      <c r="V258" s="11">
        <v>202626833</v>
      </c>
      <c r="W258" s="11">
        <v>830128126</v>
      </c>
      <c r="X258" s="11">
        <v>431527913</v>
      </c>
      <c r="Y258" s="11">
        <v>-883854147</v>
      </c>
      <c r="Z258" s="11">
        <v>-49053441</v>
      </c>
      <c r="AA258" s="11">
        <v>-531375285</v>
      </c>
    </row>
    <row r="259" spans="1:27" x14ac:dyDescent="0.2">
      <c r="A259" s="8">
        <f>DATE(C259,F259,E259)</f>
        <v>40724</v>
      </c>
      <c r="B259" s="7" t="s">
        <v>53</v>
      </c>
      <c r="C259" s="9">
        <v>2011</v>
      </c>
      <c r="D259" s="10">
        <f t="shared" si="12"/>
        <v>2</v>
      </c>
      <c r="E259" s="7">
        <f t="shared" si="13"/>
        <v>30</v>
      </c>
      <c r="F259" s="7">
        <f t="shared" si="14"/>
        <v>6</v>
      </c>
      <c r="G259" s="7" t="s">
        <v>165</v>
      </c>
      <c r="H259" s="11">
        <v>1157157649</v>
      </c>
      <c r="I259" s="11">
        <v>5146713213</v>
      </c>
      <c r="J259" s="11">
        <v>1602913434</v>
      </c>
      <c r="K259" s="11">
        <v>6439895430</v>
      </c>
      <c r="L259" s="11">
        <v>118479637</v>
      </c>
      <c r="M259" s="11">
        <v>80770445</v>
      </c>
      <c r="N259" s="11">
        <v>14545929808</v>
      </c>
      <c r="O259" s="11">
        <v>774475097</v>
      </c>
      <c r="P259" s="11">
        <v>2678448817</v>
      </c>
      <c r="Q259" s="11">
        <v>1920449535</v>
      </c>
      <c r="R259" s="11">
        <v>8125508422</v>
      </c>
      <c r="S259" s="11">
        <v>335387050</v>
      </c>
      <c r="T259" s="11">
        <v>711660887</v>
      </c>
      <c r="U259" s="11">
        <v>14545929808</v>
      </c>
      <c r="V259" s="11">
        <v>382682552</v>
      </c>
      <c r="W259" s="11">
        <v>2468264396</v>
      </c>
      <c r="X259" s="11">
        <v>-317536102</v>
      </c>
      <c r="Y259" s="11">
        <v>-1685612992</v>
      </c>
      <c r="Z259" s="11">
        <v>-216907413</v>
      </c>
      <c r="AA259" s="11">
        <v>-630890442</v>
      </c>
    </row>
    <row r="260" spans="1:27" x14ac:dyDescent="0.2">
      <c r="A260" s="8">
        <f>DATE(C260,F260,E260)</f>
        <v>40816</v>
      </c>
      <c r="B260" s="7" t="s">
        <v>54</v>
      </c>
      <c r="C260" s="9">
        <v>2011</v>
      </c>
      <c r="D260" s="10">
        <f t="shared" si="12"/>
        <v>3</v>
      </c>
      <c r="E260" s="7">
        <f t="shared" si="13"/>
        <v>30</v>
      </c>
      <c r="F260" s="7">
        <f t="shared" si="14"/>
        <v>9</v>
      </c>
      <c r="G260" s="7" t="s">
        <v>165</v>
      </c>
      <c r="H260" s="11">
        <v>1228632319</v>
      </c>
      <c r="I260" s="11">
        <v>5422997930</v>
      </c>
      <c r="J260" s="11">
        <v>1873529341</v>
      </c>
      <c r="K260" s="11">
        <v>6655723785</v>
      </c>
      <c r="L260" s="11">
        <v>91794147</v>
      </c>
      <c r="M260" s="11">
        <v>120028535</v>
      </c>
      <c r="N260" s="11">
        <v>15392706056</v>
      </c>
      <c r="O260" s="11">
        <v>262346862</v>
      </c>
      <c r="P260" s="11">
        <v>3771745068</v>
      </c>
      <c r="Q260" s="11">
        <v>1127765877</v>
      </c>
      <c r="R260" s="11">
        <v>9254067926</v>
      </c>
      <c r="S260" s="11">
        <v>463408412</v>
      </c>
      <c r="T260" s="11">
        <v>513371912</v>
      </c>
      <c r="U260" s="11">
        <v>15392706056</v>
      </c>
      <c r="V260" s="11">
        <v>966285457</v>
      </c>
      <c r="W260" s="11">
        <v>1651252862</v>
      </c>
      <c r="X260" s="11">
        <v>745763464</v>
      </c>
      <c r="Y260" s="11">
        <v>-2598344141</v>
      </c>
      <c r="Z260" s="11">
        <v>-371614265</v>
      </c>
      <c r="AA260" s="11">
        <v>-393343377</v>
      </c>
    </row>
    <row r="261" spans="1:27" x14ac:dyDescent="0.2">
      <c r="A261" s="8">
        <f>DATE(C261,F261,E261)</f>
        <v>40908</v>
      </c>
      <c r="B261" s="7" t="s">
        <v>55</v>
      </c>
      <c r="C261" s="9">
        <v>2011</v>
      </c>
      <c r="D261" s="10">
        <f t="shared" si="12"/>
        <v>4</v>
      </c>
      <c r="E261" s="7">
        <f t="shared" si="13"/>
        <v>31</v>
      </c>
      <c r="F261" s="7">
        <f t="shared" si="14"/>
        <v>12</v>
      </c>
      <c r="G261" s="7" t="s">
        <v>165</v>
      </c>
      <c r="H261" s="11">
        <v>1418245457</v>
      </c>
      <c r="I261" s="11">
        <v>5571554201</v>
      </c>
      <c r="J261" s="11">
        <v>2272444617</v>
      </c>
      <c r="K261" s="11">
        <v>8859547855</v>
      </c>
      <c r="L261" s="11">
        <v>58679309</v>
      </c>
      <c r="M261" s="11">
        <v>142922863</v>
      </c>
      <c r="N261" s="11">
        <v>18323394303</v>
      </c>
      <c r="O261" s="11">
        <v>622419710</v>
      </c>
      <c r="P261" s="11">
        <v>5099308711</v>
      </c>
      <c r="Q261" s="11">
        <v>961050199</v>
      </c>
      <c r="R261" s="11">
        <v>10726947737</v>
      </c>
      <c r="S261" s="11">
        <v>253834847</v>
      </c>
      <c r="T261" s="11">
        <v>659833099</v>
      </c>
      <c r="U261" s="11">
        <v>18323394303</v>
      </c>
      <c r="V261" s="11">
        <v>795825748</v>
      </c>
      <c r="W261" s="11">
        <v>472245490</v>
      </c>
      <c r="X261" s="11">
        <v>1311394418</v>
      </c>
      <c r="Y261" s="11">
        <v>-1867399882</v>
      </c>
      <c r="Z261" s="11">
        <v>-195155538</v>
      </c>
      <c r="AA261" s="11">
        <v>-516910236</v>
      </c>
    </row>
    <row r="262" spans="1:27" x14ac:dyDescent="0.2">
      <c r="A262" s="8">
        <f>DATE(C262,F262,E262)</f>
        <v>40999</v>
      </c>
      <c r="B262" s="7" t="s">
        <v>56</v>
      </c>
      <c r="C262" s="9">
        <v>2012</v>
      </c>
      <c r="D262" s="10">
        <f t="shared" si="12"/>
        <v>1</v>
      </c>
      <c r="E262" s="7">
        <f t="shared" si="13"/>
        <v>31</v>
      </c>
      <c r="F262" s="7">
        <f t="shared" si="14"/>
        <v>3</v>
      </c>
      <c r="G262" s="7" t="s">
        <v>165</v>
      </c>
      <c r="H262" s="11">
        <v>797793500</v>
      </c>
      <c r="I262" s="11">
        <v>3659089828</v>
      </c>
      <c r="J262" s="11">
        <v>1278406124</v>
      </c>
      <c r="K262" s="11">
        <v>7629140032</v>
      </c>
      <c r="L262" s="11">
        <v>21449637</v>
      </c>
      <c r="M262" s="11">
        <v>84350756</v>
      </c>
      <c r="N262" s="11">
        <v>13470229877</v>
      </c>
      <c r="O262" s="11">
        <v>288000000</v>
      </c>
      <c r="P262" s="11">
        <v>4313238950</v>
      </c>
      <c r="Q262" s="11">
        <v>604538333</v>
      </c>
      <c r="R262" s="11">
        <v>7438106887</v>
      </c>
      <c r="S262" s="11">
        <v>317452757</v>
      </c>
      <c r="T262" s="11">
        <v>508892951</v>
      </c>
      <c r="U262" s="11">
        <v>13470229877</v>
      </c>
      <c r="V262" s="11">
        <v>509793500</v>
      </c>
      <c r="W262" s="11">
        <v>-654149122</v>
      </c>
      <c r="X262" s="11">
        <v>673867791</v>
      </c>
      <c r="Y262" s="11">
        <v>191033145</v>
      </c>
      <c r="Z262" s="11">
        <v>-296003120</v>
      </c>
      <c r="AA262" s="11">
        <v>-424542195</v>
      </c>
    </row>
    <row r="263" spans="1:27" x14ac:dyDescent="0.2">
      <c r="A263" s="8">
        <f>DATE(C263,F263,E263)</f>
        <v>41090</v>
      </c>
      <c r="B263" s="7" t="s">
        <v>57</v>
      </c>
      <c r="C263" s="9">
        <v>2012</v>
      </c>
      <c r="D263" s="10">
        <f t="shared" si="12"/>
        <v>2</v>
      </c>
      <c r="E263" s="7">
        <f t="shared" si="13"/>
        <v>30</v>
      </c>
      <c r="F263" s="7">
        <f t="shared" si="14"/>
        <v>6</v>
      </c>
      <c r="G263" s="7" t="s">
        <v>165</v>
      </c>
      <c r="H263" s="11">
        <v>838784679</v>
      </c>
      <c r="I263" s="11">
        <v>7013066053</v>
      </c>
      <c r="J263" s="11">
        <v>1513653334</v>
      </c>
      <c r="K263" s="11">
        <v>8328170716</v>
      </c>
      <c r="L263" s="11">
        <v>54086553</v>
      </c>
      <c r="M263" s="11">
        <v>113815149</v>
      </c>
      <c r="N263" s="11">
        <v>17861576484</v>
      </c>
      <c r="O263" s="11">
        <v>502784174</v>
      </c>
      <c r="P263" s="11">
        <v>6082662197</v>
      </c>
      <c r="Q263" s="11">
        <v>1141976185</v>
      </c>
      <c r="R263" s="11">
        <v>8620291745</v>
      </c>
      <c r="S263" s="11">
        <v>180778447</v>
      </c>
      <c r="T263" s="11">
        <v>1333083736</v>
      </c>
      <c r="U263" s="11">
        <v>17861576484</v>
      </c>
      <c r="V263" s="11">
        <v>336000505</v>
      </c>
      <c r="W263" s="11">
        <v>930403857</v>
      </c>
      <c r="X263" s="11">
        <v>371677148</v>
      </c>
      <c r="Y263" s="11">
        <v>-292121029</v>
      </c>
      <c r="Z263" s="11">
        <v>-126691894</v>
      </c>
      <c r="AA263" s="11">
        <v>-1219268587</v>
      </c>
    </row>
    <row r="264" spans="1:27" x14ac:dyDescent="0.2">
      <c r="A264" s="8">
        <f>DATE(C264,F264,E264)</f>
        <v>41182</v>
      </c>
      <c r="B264" s="7" t="s">
        <v>58</v>
      </c>
      <c r="C264" s="9">
        <v>2012</v>
      </c>
      <c r="D264" s="10">
        <f t="shared" si="12"/>
        <v>3</v>
      </c>
      <c r="E264" s="7">
        <f t="shared" si="13"/>
        <v>30</v>
      </c>
      <c r="F264" s="7">
        <f t="shared" si="14"/>
        <v>9</v>
      </c>
      <c r="G264" s="7" t="s">
        <v>165</v>
      </c>
      <c r="H264" s="11">
        <v>1052615474</v>
      </c>
      <c r="I264" s="11">
        <v>13542324848</v>
      </c>
      <c r="J264" s="11">
        <v>2152787840</v>
      </c>
      <c r="K264" s="11">
        <v>9348722392</v>
      </c>
      <c r="L264" s="11">
        <v>191521358</v>
      </c>
      <c r="M264" s="11">
        <v>85810000</v>
      </c>
      <c r="N264" s="11">
        <v>26373781912</v>
      </c>
      <c r="O264" s="11">
        <v>8381648571</v>
      </c>
      <c r="P264" s="11">
        <v>5602617042</v>
      </c>
      <c r="Q264" s="11">
        <v>660520155</v>
      </c>
      <c r="R264" s="11">
        <v>10758235038</v>
      </c>
      <c r="S264" s="11">
        <v>257679828</v>
      </c>
      <c r="T264" s="11">
        <v>713081280</v>
      </c>
      <c r="U264" s="11">
        <v>26373781912</v>
      </c>
      <c r="V264" s="11">
        <v>-7329033097</v>
      </c>
      <c r="W264" s="11">
        <v>7939707807</v>
      </c>
      <c r="X264" s="11">
        <v>1492267685</v>
      </c>
      <c r="Y264" s="11">
        <v>-1409512646</v>
      </c>
      <c r="Z264" s="11">
        <v>-66158470</v>
      </c>
      <c r="AA264" s="11">
        <v>-627271280</v>
      </c>
    </row>
    <row r="265" spans="1:27" x14ac:dyDescent="0.2">
      <c r="A265" s="8">
        <f>DATE(C265,F265,E265)</f>
        <v>41274</v>
      </c>
      <c r="B265" s="7" t="s">
        <v>59</v>
      </c>
      <c r="C265" s="9">
        <v>2012</v>
      </c>
      <c r="D265" s="10">
        <f t="shared" si="12"/>
        <v>4</v>
      </c>
      <c r="E265" s="7">
        <f t="shared" si="13"/>
        <v>31</v>
      </c>
      <c r="F265" s="7">
        <f t="shared" si="14"/>
        <v>12</v>
      </c>
      <c r="G265" s="7" t="s">
        <v>165</v>
      </c>
      <c r="H265" s="11">
        <v>1882793140</v>
      </c>
      <c r="I265" s="11">
        <v>8269534609</v>
      </c>
      <c r="J265" s="11">
        <v>2285822448</v>
      </c>
      <c r="K265" s="11">
        <v>15937327185</v>
      </c>
      <c r="L265" s="11">
        <v>327679018</v>
      </c>
      <c r="M265" s="11">
        <v>281527114</v>
      </c>
      <c r="N265" s="11">
        <v>28984683513</v>
      </c>
      <c r="O265" s="11">
        <v>1095074029</v>
      </c>
      <c r="P265" s="11">
        <v>7923297223</v>
      </c>
      <c r="Q265" s="11">
        <v>2068914841</v>
      </c>
      <c r="R265" s="11">
        <v>16332429926</v>
      </c>
      <c r="S265" s="11">
        <v>757014212</v>
      </c>
      <c r="T265" s="11">
        <v>807953283</v>
      </c>
      <c r="U265" s="11">
        <v>28984683513</v>
      </c>
      <c r="V265" s="11">
        <v>787719111</v>
      </c>
      <c r="W265" s="11">
        <v>346237385</v>
      </c>
      <c r="X265" s="11">
        <v>216907607</v>
      </c>
      <c r="Y265" s="11">
        <v>-395102741</v>
      </c>
      <c r="Z265" s="11">
        <v>-429335194</v>
      </c>
      <c r="AA265" s="11">
        <v>-526426169</v>
      </c>
    </row>
    <row r="266" spans="1:27" x14ac:dyDescent="0.2">
      <c r="A266" s="8">
        <f>DATE(C266,F266,E266)</f>
        <v>41364</v>
      </c>
      <c r="B266" s="7" t="s">
        <v>60</v>
      </c>
      <c r="C266" s="9">
        <v>2013</v>
      </c>
      <c r="D266" s="10">
        <f t="shared" si="12"/>
        <v>1</v>
      </c>
      <c r="E266" s="7">
        <f t="shared" si="13"/>
        <v>31</v>
      </c>
      <c r="F266" s="7">
        <f t="shared" si="14"/>
        <v>3</v>
      </c>
      <c r="G266" s="7" t="s">
        <v>165</v>
      </c>
      <c r="H266" s="11">
        <v>2780783290</v>
      </c>
      <c r="I266" s="11">
        <v>3015150764</v>
      </c>
      <c r="J266" s="11">
        <v>15681594124</v>
      </c>
      <c r="K266" s="11">
        <v>9471789648</v>
      </c>
      <c r="L266" s="11">
        <v>63086543</v>
      </c>
      <c r="M266" s="11">
        <v>174847556</v>
      </c>
      <c r="N266" s="11">
        <v>31187251925</v>
      </c>
      <c r="O266" s="11">
        <v>1270471983</v>
      </c>
      <c r="P266" s="11">
        <v>18283337213</v>
      </c>
      <c r="Q266" s="11">
        <v>3874906409</v>
      </c>
      <c r="R266" s="11">
        <v>7012316588</v>
      </c>
      <c r="S266" s="11">
        <v>169578714</v>
      </c>
      <c r="T266" s="11">
        <v>576641018</v>
      </c>
      <c r="U266" s="11">
        <v>31187251925</v>
      </c>
      <c r="V266" s="11">
        <v>1510311307</v>
      </c>
      <c r="W266" s="11">
        <v>-15268186449</v>
      </c>
      <c r="X266" s="11">
        <v>11806687715</v>
      </c>
      <c r="Y266" s="11">
        <v>2459473060</v>
      </c>
      <c r="Z266" s="11">
        <v>-106492171</v>
      </c>
      <c r="AA266" s="11">
        <v>-401793462</v>
      </c>
    </row>
    <row r="267" spans="1:27" x14ac:dyDescent="0.2">
      <c r="A267" s="8">
        <f>DATE(C267,F267,E267)</f>
        <v>41455</v>
      </c>
      <c r="B267" s="7" t="s">
        <v>61</v>
      </c>
      <c r="C267" s="9">
        <v>2013</v>
      </c>
      <c r="D267" s="10">
        <f t="shared" si="12"/>
        <v>2</v>
      </c>
      <c r="E267" s="7">
        <f t="shared" si="13"/>
        <v>30</v>
      </c>
      <c r="F267" s="7">
        <f t="shared" si="14"/>
        <v>6</v>
      </c>
      <c r="G267" s="7" t="s">
        <v>165</v>
      </c>
      <c r="H267" s="11">
        <v>1491368180</v>
      </c>
      <c r="I267" s="11">
        <v>4881232345</v>
      </c>
      <c r="J267" s="11">
        <v>1268242267</v>
      </c>
      <c r="K267" s="11">
        <v>10644890624</v>
      </c>
      <c r="L267" s="11">
        <v>87645989</v>
      </c>
      <c r="M267" s="11">
        <v>162673432</v>
      </c>
      <c r="N267" s="11">
        <v>18536052837</v>
      </c>
      <c r="O267" s="11">
        <v>686399884</v>
      </c>
      <c r="P267" s="11">
        <v>6083007703</v>
      </c>
      <c r="Q267" s="11">
        <v>1506366731</v>
      </c>
      <c r="R267" s="11">
        <v>9310351654</v>
      </c>
      <c r="S267" s="11">
        <v>362598894</v>
      </c>
      <c r="T267" s="11">
        <v>587327970</v>
      </c>
      <c r="U267" s="11">
        <v>18536052837</v>
      </c>
      <c r="V267" s="11">
        <v>804968296</v>
      </c>
      <c r="W267" s="11">
        <v>-1201775359</v>
      </c>
      <c r="X267" s="11">
        <v>-238124465</v>
      </c>
      <c r="Y267" s="11">
        <v>1334538970</v>
      </c>
      <c r="Z267" s="11">
        <v>-274952905</v>
      </c>
      <c r="AA267" s="11">
        <v>-424654538</v>
      </c>
    </row>
    <row r="268" spans="1:27" x14ac:dyDescent="0.2">
      <c r="A268" s="8">
        <f>DATE(C268,F268,E268)</f>
        <v>41547</v>
      </c>
      <c r="B268" s="7" t="s">
        <v>62</v>
      </c>
      <c r="C268" s="9">
        <v>2013</v>
      </c>
      <c r="D268" s="10">
        <f t="shared" si="12"/>
        <v>3</v>
      </c>
      <c r="E268" s="7">
        <f t="shared" si="13"/>
        <v>30</v>
      </c>
      <c r="F268" s="7">
        <f t="shared" si="14"/>
        <v>9</v>
      </c>
      <c r="G268" s="7" t="s">
        <v>165</v>
      </c>
      <c r="H268" s="11">
        <v>1205945558</v>
      </c>
      <c r="I268" s="11">
        <v>6981949993</v>
      </c>
      <c r="J268" s="11">
        <v>669728167</v>
      </c>
      <c r="K268" s="11">
        <v>12333714538</v>
      </c>
      <c r="L268" s="11">
        <v>117821217</v>
      </c>
      <c r="M268" s="11">
        <v>245427486</v>
      </c>
      <c r="N268" s="11">
        <v>21554586957</v>
      </c>
      <c r="O268" s="11">
        <v>826205286</v>
      </c>
      <c r="P268" s="11">
        <v>6560844980</v>
      </c>
      <c r="Q268" s="11">
        <v>1542911733</v>
      </c>
      <c r="R268" s="11">
        <v>11319145375</v>
      </c>
      <c r="S268" s="11">
        <v>451450574</v>
      </c>
      <c r="T268" s="11">
        <v>854029009</v>
      </c>
      <c r="U268" s="11">
        <v>21554586957</v>
      </c>
      <c r="V268" s="11">
        <v>379740272</v>
      </c>
      <c r="W268" s="11">
        <v>421105012</v>
      </c>
      <c r="X268" s="11">
        <v>-873183567</v>
      </c>
      <c r="Y268" s="11">
        <v>1014569162</v>
      </c>
      <c r="Z268" s="11">
        <v>-333629357</v>
      </c>
      <c r="AA268" s="11">
        <v>-608601523</v>
      </c>
    </row>
    <row r="269" spans="1:27" x14ac:dyDescent="0.2">
      <c r="A269" s="8">
        <f>DATE(C269,F269,E269)</f>
        <v>41639</v>
      </c>
      <c r="B269" s="7" t="s">
        <v>63</v>
      </c>
      <c r="C269" s="9">
        <v>2013</v>
      </c>
      <c r="D269" s="10">
        <f t="shared" si="12"/>
        <v>4</v>
      </c>
      <c r="E269" s="7">
        <f t="shared" si="13"/>
        <v>31</v>
      </c>
      <c r="F269" s="7">
        <f t="shared" si="14"/>
        <v>12</v>
      </c>
      <c r="G269" s="7" t="s">
        <v>165</v>
      </c>
      <c r="H269" s="11">
        <v>1715417783</v>
      </c>
      <c r="I269" s="11">
        <v>8982157127</v>
      </c>
      <c r="J269" s="11">
        <v>3314646563</v>
      </c>
      <c r="K269" s="11">
        <v>16192188037</v>
      </c>
      <c r="L269" s="11">
        <v>328527491</v>
      </c>
      <c r="M269" s="11">
        <v>515568739</v>
      </c>
      <c r="N269" s="11">
        <v>31048505739</v>
      </c>
      <c r="O269" s="11">
        <v>1444939881</v>
      </c>
      <c r="P269" s="11">
        <v>8839684907</v>
      </c>
      <c r="Q269" s="11">
        <v>3245809151</v>
      </c>
      <c r="R269" s="11">
        <v>15515644543</v>
      </c>
      <c r="S269" s="11">
        <v>916148641</v>
      </c>
      <c r="T269" s="11">
        <v>1086278617</v>
      </c>
      <c r="U269" s="11">
        <v>31048505739</v>
      </c>
      <c r="V269" s="11">
        <v>270477902</v>
      </c>
      <c r="W269" s="11">
        <v>142472220</v>
      </c>
      <c r="X269" s="11">
        <v>68837412</v>
      </c>
      <c r="Y269" s="11">
        <v>676543495</v>
      </c>
      <c r="Z269" s="11">
        <v>-587621150</v>
      </c>
      <c r="AA269" s="11">
        <v>-570709878</v>
      </c>
    </row>
    <row r="270" spans="1:27" x14ac:dyDescent="0.2">
      <c r="A270" s="8">
        <f>DATE(C270,F270,E270)</f>
        <v>41729</v>
      </c>
      <c r="B270" s="7" t="s">
        <v>64</v>
      </c>
      <c r="C270" s="9">
        <v>2014</v>
      </c>
      <c r="D270" s="10">
        <f t="shared" si="12"/>
        <v>1</v>
      </c>
      <c r="E270" s="7">
        <f t="shared" si="13"/>
        <v>31</v>
      </c>
      <c r="F270" s="7">
        <f t="shared" si="14"/>
        <v>3</v>
      </c>
      <c r="G270" s="7" t="s">
        <v>165</v>
      </c>
      <c r="H270" s="11">
        <v>759986309</v>
      </c>
      <c r="I270" s="11">
        <v>5269011582</v>
      </c>
      <c r="J270" s="11">
        <v>628773800</v>
      </c>
      <c r="K270" s="11">
        <v>12179150207</v>
      </c>
      <c r="L270" s="11">
        <v>229797756</v>
      </c>
      <c r="M270" s="11">
        <v>262281425</v>
      </c>
      <c r="N270" s="11">
        <v>19329001080</v>
      </c>
      <c r="O270" s="11">
        <v>616394264</v>
      </c>
      <c r="P270" s="11">
        <v>5382766321</v>
      </c>
      <c r="Q270" s="11">
        <v>780790933</v>
      </c>
      <c r="R270" s="11">
        <v>11464814802</v>
      </c>
      <c r="S270" s="11">
        <v>410474406</v>
      </c>
      <c r="T270" s="11">
        <v>673760354</v>
      </c>
      <c r="U270" s="11">
        <v>19329001080</v>
      </c>
      <c r="V270" s="11">
        <v>143592045</v>
      </c>
      <c r="W270" s="11">
        <v>-113754739</v>
      </c>
      <c r="X270" s="11">
        <v>-152017133</v>
      </c>
      <c r="Y270" s="11">
        <v>714335405</v>
      </c>
      <c r="Z270" s="11">
        <v>-180676650</v>
      </c>
      <c r="AA270" s="11">
        <v>-411478928</v>
      </c>
    </row>
    <row r="271" spans="1:27" x14ac:dyDescent="0.2">
      <c r="A271" s="8">
        <f>DATE(C271,F271,E271)</f>
        <v>41820</v>
      </c>
      <c r="B271" s="7" t="s">
        <v>65</v>
      </c>
      <c r="C271" s="9">
        <v>2014</v>
      </c>
      <c r="D271" s="10">
        <f t="shared" si="12"/>
        <v>2</v>
      </c>
      <c r="E271" s="7">
        <f t="shared" si="13"/>
        <v>30</v>
      </c>
      <c r="F271" s="7">
        <f t="shared" si="14"/>
        <v>6</v>
      </c>
      <c r="G271" s="7" t="s">
        <v>165</v>
      </c>
      <c r="H271" s="11">
        <v>1534732865</v>
      </c>
      <c r="I271" s="11">
        <v>6284581364</v>
      </c>
      <c r="J271" s="11">
        <v>5138891740</v>
      </c>
      <c r="K271" s="11">
        <v>13411752293</v>
      </c>
      <c r="L271" s="11">
        <v>219827181</v>
      </c>
      <c r="M271" s="11">
        <v>285816080</v>
      </c>
      <c r="N271" s="11">
        <v>26875601523</v>
      </c>
      <c r="O271" s="11">
        <v>514215000</v>
      </c>
      <c r="P271" s="11">
        <v>5360550718</v>
      </c>
      <c r="Q271" s="11">
        <v>5422077130</v>
      </c>
      <c r="R271" s="11">
        <v>13683517694</v>
      </c>
      <c r="S271" s="11">
        <v>1001582632</v>
      </c>
      <c r="T271" s="11">
        <v>893658349</v>
      </c>
      <c r="U271" s="11">
        <v>26875601523</v>
      </c>
      <c r="V271" s="11">
        <v>1020517865</v>
      </c>
      <c r="W271" s="11">
        <v>924030646</v>
      </c>
      <c r="X271" s="11">
        <v>-283185390</v>
      </c>
      <c r="Y271" s="11">
        <v>-271765401</v>
      </c>
      <c r="Z271" s="11">
        <v>-781755451</v>
      </c>
      <c r="AA271" s="11">
        <v>-607842269</v>
      </c>
    </row>
    <row r="272" spans="1:27" x14ac:dyDescent="0.2">
      <c r="A272" s="8">
        <f>DATE(C272,F272,E272)</f>
        <v>41912</v>
      </c>
      <c r="B272" s="7" t="s">
        <v>66</v>
      </c>
      <c r="C272" s="9">
        <v>2014</v>
      </c>
      <c r="D272" s="10">
        <f t="shared" si="12"/>
        <v>3</v>
      </c>
      <c r="E272" s="7">
        <f t="shared" si="13"/>
        <v>30</v>
      </c>
      <c r="F272" s="7">
        <f t="shared" si="14"/>
        <v>9</v>
      </c>
      <c r="G272" s="7" t="s">
        <v>165</v>
      </c>
      <c r="H272" s="11">
        <v>2347447930</v>
      </c>
      <c r="I272" s="11">
        <v>9267310086</v>
      </c>
      <c r="J272" s="11">
        <v>1438591205</v>
      </c>
      <c r="K272" s="11">
        <v>18015045331</v>
      </c>
      <c r="L272" s="11">
        <v>293298208</v>
      </c>
      <c r="M272" s="11">
        <v>202470160</v>
      </c>
      <c r="N272" s="11">
        <v>31564162919</v>
      </c>
      <c r="O272" s="11">
        <v>1578844574</v>
      </c>
      <c r="P272" s="11">
        <v>10319393044</v>
      </c>
      <c r="Q272" s="11">
        <v>1780440672</v>
      </c>
      <c r="R272" s="11">
        <v>16494806441</v>
      </c>
      <c r="S272" s="11">
        <v>397124548</v>
      </c>
      <c r="T272" s="11">
        <v>993553640</v>
      </c>
      <c r="U272" s="11">
        <v>31564162919</v>
      </c>
      <c r="V272" s="11">
        <v>768603357</v>
      </c>
      <c r="W272" s="11">
        <v>-1052082958</v>
      </c>
      <c r="X272" s="11">
        <v>-341849467</v>
      </c>
      <c r="Y272" s="11">
        <v>1520238890</v>
      </c>
      <c r="Z272" s="11">
        <v>-103826341</v>
      </c>
      <c r="AA272" s="11">
        <v>-791083480</v>
      </c>
    </row>
    <row r="273" spans="1:27" x14ac:dyDescent="0.2">
      <c r="A273" s="8">
        <f>DATE(C273,F273,E273)</f>
        <v>42004</v>
      </c>
      <c r="B273" s="7" t="s">
        <v>67</v>
      </c>
      <c r="C273" s="9">
        <v>2014</v>
      </c>
      <c r="D273" s="10">
        <f t="shared" si="12"/>
        <v>4</v>
      </c>
      <c r="E273" s="7">
        <f t="shared" si="13"/>
        <v>31</v>
      </c>
      <c r="F273" s="7">
        <f t="shared" si="14"/>
        <v>12</v>
      </c>
      <c r="G273" s="7" t="s">
        <v>165</v>
      </c>
      <c r="H273" s="11">
        <v>1410682750</v>
      </c>
      <c r="I273" s="11">
        <v>9275545155</v>
      </c>
      <c r="J273" s="11">
        <v>1651082395</v>
      </c>
      <c r="K273" s="11">
        <v>21698190972</v>
      </c>
      <c r="L273" s="11">
        <v>294596700</v>
      </c>
      <c r="M273" s="11">
        <v>573588929</v>
      </c>
      <c r="N273" s="11">
        <v>34903686901</v>
      </c>
      <c r="O273" s="11">
        <v>981622228</v>
      </c>
      <c r="P273" s="11">
        <v>10241972850</v>
      </c>
      <c r="Q273" s="11">
        <v>1568670435</v>
      </c>
      <c r="R273" s="11">
        <v>20319804899</v>
      </c>
      <c r="S273" s="11">
        <v>605713234</v>
      </c>
      <c r="T273" s="11">
        <v>1185903256</v>
      </c>
      <c r="U273" s="11">
        <v>34903686901</v>
      </c>
      <c r="V273" s="11">
        <v>429060522</v>
      </c>
      <c r="W273" s="11">
        <v>-966427694</v>
      </c>
      <c r="X273" s="11">
        <v>82411960</v>
      </c>
      <c r="Y273" s="11">
        <v>1378386072</v>
      </c>
      <c r="Z273" s="11">
        <v>-311116534</v>
      </c>
      <c r="AA273" s="11">
        <v>-612314326</v>
      </c>
    </row>
    <row r="274" spans="1:27" x14ac:dyDescent="0.2">
      <c r="A274" s="8">
        <f>DATE(C274,F274,E274)</f>
        <v>42094</v>
      </c>
      <c r="B274" s="7" t="s">
        <v>68</v>
      </c>
      <c r="C274" s="9">
        <v>2015</v>
      </c>
      <c r="D274" s="10">
        <f t="shared" si="12"/>
        <v>1</v>
      </c>
      <c r="E274" s="7">
        <f t="shared" si="13"/>
        <v>31</v>
      </c>
      <c r="F274" s="7">
        <f t="shared" si="14"/>
        <v>3</v>
      </c>
      <c r="G274" s="7" t="s">
        <v>165</v>
      </c>
      <c r="H274" s="11">
        <v>4817839261</v>
      </c>
      <c r="I274" s="11">
        <v>8726392114</v>
      </c>
      <c r="J274" s="11">
        <v>1215332747</v>
      </c>
      <c r="K274" s="11">
        <v>18978748195</v>
      </c>
      <c r="L274" s="11">
        <v>79141500</v>
      </c>
      <c r="M274" s="11">
        <v>131533921</v>
      </c>
      <c r="N274" s="11">
        <v>33948987737</v>
      </c>
      <c r="O274" s="11">
        <v>925850070</v>
      </c>
      <c r="P274" s="11">
        <v>8539151428</v>
      </c>
      <c r="Q274" s="11">
        <v>1680138112</v>
      </c>
      <c r="R274" s="11">
        <v>22060882046</v>
      </c>
      <c r="S274" s="11">
        <v>129572864</v>
      </c>
      <c r="T274" s="11">
        <v>613393217</v>
      </c>
      <c r="U274" s="11">
        <v>33948987737</v>
      </c>
      <c r="V274" s="11">
        <v>3891989191</v>
      </c>
      <c r="W274" s="11">
        <v>187240686</v>
      </c>
      <c r="X274" s="11">
        <v>-464805365</v>
      </c>
      <c r="Y274" s="11">
        <v>-3082133851</v>
      </c>
      <c r="Z274" s="11">
        <v>-50431364</v>
      </c>
      <c r="AA274" s="11">
        <v>-481859297</v>
      </c>
    </row>
    <row r="275" spans="1:27" x14ac:dyDescent="0.2">
      <c r="A275" s="8">
        <f>DATE(C275,F275,E275)</f>
        <v>42185</v>
      </c>
      <c r="B275" s="7" t="s">
        <v>69</v>
      </c>
      <c r="C275" s="9">
        <v>2015</v>
      </c>
      <c r="D275" s="10">
        <f t="shared" si="12"/>
        <v>2</v>
      </c>
      <c r="E275" s="7">
        <f t="shared" si="13"/>
        <v>30</v>
      </c>
      <c r="F275" s="7">
        <f t="shared" si="14"/>
        <v>6</v>
      </c>
      <c r="G275" s="7" t="s">
        <v>165</v>
      </c>
      <c r="H275" s="11">
        <v>2557935190</v>
      </c>
      <c r="I275" s="11">
        <v>6791307866</v>
      </c>
      <c r="J275" s="11">
        <v>1665134663</v>
      </c>
      <c r="K275" s="11">
        <v>19559998297</v>
      </c>
      <c r="L275" s="11">
        <v>294127004</v>
      </c>
      <c r="M275" s="11">
        <v>337698122</v>
      </c>
      <c r="N275" s="11">
        <v>31206201143</v>
      </c>
      <c r="O275" s="11">
        <v>1420447717</v>
      </c>
      <c r="P275" s="11">
        <v>7802286547</v>
      </c>
      <c r="Q275" s="11">
        <v>1532844498</v>
      </c>
      <c r="R275" s="11">
        <v>19362445197</v>
      </c>
      <c r="S275" s="11">
        <v>255289655</v>
      </c>
      <c r="T275" s="11">
        <v>832887530</v>
      </c>
      <c r="U275" s="11">
        <v>31206201143</v>
      </c>
      <c r="V275" s="11">
        <v>1137487473</v>
      </c>
      <c r="W275" s="11">
        <v>-1010978681</v>
      </c>
      <c r="X275" s="11">
        <v>132290165</v>
      </c>
      <c r="Y275" s="11">
        <v>197553100</v>
      </c>
      <c r="Z275" s="11">
        <v>38837349</v>
      </c>
      <c r="AA275" s="11">
        <v>-495189408</v>
      </c>
    </row>
    <row r="276" spans="1:27" x14ac:dyDescent="0.2">
      <c r="A276" s="8">
        <f>DATE(C276,F276,E276)</f>
        <v>42277</v>
      </c>
      <c r="B276" s="7" t="s">
        <v>70</v>
      </c>
      <c r="C276" s="9">
        <v>2015</v>
      </c>
      <c r="D276" s="10">
        <f t="shared" si="12"/>
        <v>3</v>
      </c>
      <c r="E276" s="7">
        <f t="shared" si="13"/>
        <v>30</v>
      </c>
      <c r="F276" s="7">
        <f t="shared" si="14"/>
        <v>9</v>
      </c>
      <c r="G276" s="7" t="s">
        <v>165</v>
      </c>
      <c r="H276" s="11">
        <v>1474233944</v>
      </c>
      <c r="I276" s="11">
        <v>8743794492</v>
      </c>
      <c r="J276" s="11">
        <v>1406365188</v>
      </c>
      <c r="K276" s="11">
        <v>22258200908</v>
      </c>
      <c r="L276" s="11">
        <v>130872657</v>
      </c>
      <c r="M276" s="11">
        <v>287251646</v>
      </c>
      <c r="N276" s="11">
        <v>34300718836</v>
      </c>
      <c r="O276" s="11">
        <v>961267648</v>
      </c>
      <c r="P276" s="11">
        <v>8515019152</v>
      </c>
      <c r="Q276" s="11">
        <v>3110472055</v>
      </c>
      <c r="R276" s="11">
        <v>20555814706</v>
      </c>
      <c r="S276" s="11">
        <v>325761113</v>
      </c>
      <c r="T276" s="11">
        <v>832384162</v>
      </c>
      <c r="U276" s="11">
        <v>34300718836</v>
      </c>
      <c r="V276" s="11">
        <v>512966296</v>
      </c>
      <c r="W276" s="11">
        <v>228775340</v>
      </c>
      <c r="X276" s="11">
        <v>-1704106867</v>
      </c>
      <c r="Y276" s="11">
        <v>1702386202</v>
      </c>
      <c r="Z276" s="11">
        <v>-194888456</v>
      </c>
      <c r="AA276" s="11">
        <v>-545132516</v>
      </c>
    </row>
    <row r="277" spans="1:27" x14ac:dyDescent="0.2">
      <c r="A277" s="8">
        <f>DATE(C277,F277,E277)</f>
        <v>42369</v>
      </c>
      <c r="B277" s="7" t="s">
        <v>71</v>
      </c>
      <c r="C277" s="9">
        <v>2015</v>
      </c>
      <c r="D277" s="10">
        <f t="shared" si="12"/>
        <v>4</v>
      </c>
      <c r="E277" s="7">
        <f t="shared" si="13"/>
        <v>31</v>
      </c>
      <c r="F277" s="7">
        <f t="shared" si="14"/>
        <v>12</v>
      </c>
      <c r="G277" s="7" t="s">
        <v>165</v>
      </c>
      <c r="H277" s="11">
        <v>8673668026</v>
      </c>
      <c r="I277" s="11">
        <v>18173662494</v>
      </c>
      <c r="J277" s="11">
        <v>2503998310</v>
      </c>
      <c r="K277" s="11">
        <v>22274489836</v>
      </c>
      <c r="L277" s="11">
        <v>239749133</v>
      </c>
      <c r="M277" s="11">
        <v>925856001</v>
      </c>
      <c r="N277" s="11">
        <v>52791423799</v>
      </c>
      <c r="O277" s="11">
        <v>1625685224</v>
      </c>
      <c r="P277" s="11">
        <v>10202049375</v>
      </c>
      <c r="Q277" s="11">
        <v>9954230986</v>
      </c>
      <c r="R277" s="11">
        <v>24123693126</v>
      </c>
      <c r="S277" s="11">
        <v>846194009</v>
      </c>
      <c r="T277" s="11">
        <v>6039571080</v>
      </c>
      <c r="U277" s="11">
        <v>52791423799</v>
      </c>
      <c r="V277" s="11">
        <v>7047982803</v>
      </c>
      <c r="W277" s="11">
        <v>7971613119</v>
      </c>
      <c r="X277" s="11">
        <v>-7450232676</v>
      </c>
      <c r="Y277" s="11">
        <v>-1849203291</v>
      </c>
      <c r="Z277" s="11">
        <v>-606444876</v>
      </c>
      <c r="AA277" s="11">
        <v>-5113715079</v>
      </c>
    </row>
    <row r="278" spans="1:27" x14ac:dyDescent="0.2">
      <c r="A278" s="8">
        <f>DATE(C278,F278,E278)</f>
        <v>42460</v>
      </c>
      <c r="B278" s="7" t="s">
        <v>72</v>
      </c>
      <c r="C278" s="9">
        <v>2016</v>
      </c>
      <c r="D278" s="10">
        <f t="shared" si="12"/>
        <v>1</v>
      </c>
      <c r="E278" s="7">
        <f t="shared" si="13"/>
        <v>31</v>
      </c>
      <c r="F278" s="7">
        <f t="shared" si="14"/>
        <v>3</v>
      </c>
      <c r="G278" s="7" t="s">
        <v>165</v>
      </c>
      <c r="H278" s="11">
        <v>3029252356</v>
      </c>
      <c r="I278" s="11">
        <v>14392755712</v>
      </c>
      <c r="J278" s="11">
        <v>1463734656</v>
      </c>
      <c r="K278" s="11">
        <v>20047194415</v>
      </c>
      <c r="L278" s="11">
        <v>249808295</v>
      </c>
      <c r="M278" s="11">
        <v>486160239</v>
      </c>
      <c r="N278" s="11">
        <v>39668905674</v>
      </c>
      <c r="O278" s="11">
        <v>897834967</v>
      </c>
      <c r="P278" s="11">
        <v>7980030740</v>
      </c>
      <c r="Q278" s="11">
        <v>8994597233</v>
      </c>
      <c r="R278" s="11">
        <v>21023989188</v>
      </c>
      <c r="S278" s="11">
        <v>277762198</v>
      </c>
      <c r="T278" s="11">
        <v>494691347</v>
      </c>
      <c r="U278" s="11">
        <v>39668905674</v>
      </c>
      <c r="V278" s="11">
        <v>2131417389</v>
      </c>
      <c r="W278" s="11">
        <v>6412724972</v>
      </c>
      <c r="X278" s="11">
        <v>-7530862577</v>
      </c>
      <c r="Y278" s="11">
        <v>-976794773</v>
      </c>
      <c r="Z278" s="11">
        <v>-27953903</v>
      </c>
      <c r="AA278" s="11">
        <v>-8531108</v>
      </c>
    </row>
    <row r="279" spans="1:27" x14ac:dyDescent="0.2">
      <c r="A279" s="8">
        <f>DATE(C279,F279,E279)</f>
        <v>42551</v>
      </c>
      <c r="B279" s="7" t="s">
        <v>73</v>
      </c>
      <c r="C279" s="9">
        <v>2016</v>
      </c>
      <c r="D279" s="10">
        <f t="shared" si="12"/>
        <v>2</v>
      </c>
      <c r="E279" s="7">
        <f t="shared" si="13"/>
        <v>30</v>
      </c>
      <c r="F279" s="7">
        <f t="shared" si="14"/>
        <v>6</v>
      </c>
      <c r="G279" s="7" t="s">
        <v>165</v>
      </c>
      <c r="H279" s="11">
        <v>3062800220</v>
      </c>
      <c r="I279" s="11">
        <v>7960108663</v>
      </c>
      <c r="J279" s="11">
        <v>1377889195</v>
      </c>
      <c r="K279" s="11">
        <v>22259534438</v>
      </c>
      <c r="L279" s="11">
        <v>311182994</v>
      </c>
      <c r="M279" s="11">
        <v>433095209</v>
      </c>
      <c r="N279" s="11">
        <v>35404610718</v>
      </c>
      <c r="O279" s="11">
        <v>1739720640</v>
      </c>
      <c r="P279" s="11">
        <v>7317577524</v>
      </c>
      <c r="Q279" s="11">
        <v>1826894278</v>
      </c>
      <c r="R279" s="11">
        <v>23590867483</v>
      </c>
      <c r="S279" s="11">
        <v>360253465</v>
      </c>
      <c r="T279" s="11">
        <v>569297329</v>
      </c>
      <c r="U279" s="11">
        <v>35404610718</v>
      </c>
      <c r="V279" s="11">
        <v>1323079580</v>
      </c>
      <c r="W279" s="11">
        <v>642531139</v>
      </c>
      <c r="X279" s="11">
        <v>-449005083</v>
      </c>
      <c r="Y279" s="11">
        <v>-1331333044</v>
      </c>
      <c r="Z279" s="11">
        <v>-49070471</v>
      </c>
      <c r="AA279" s="11">
        <v>-136202120</v>
      </c>
    </row>
    <row r="280" spans="1:27" x14ac:dyDescent="0.2">
      <c r="A280" s="8">
        <f>DATE(C280,F280,E280)</f>
        <v>42643</v>
      </c>
      <c r="B280" s="7" t="s">
        <v>74</v>
      </c>
      <c r="C280" s="9">
        <v>2016</v>
      </c>
      <c r="D280" s="10">
        <f t="shared" si="12"/>
        <v>3</v>
      </c>
      <c r="E280" s="7">
        <f t="shared" si="13"/>
        <v>30</v>
      </c>
      <c r="F280" s="7">
        <f t="shared" si="14"/>
        <v>9</v>
      </c>
      <c r="G280" s="7" t="s">
        <v>165</v>
      </c>
      <c r="H280" s="11">
        <v>1593539725</v>
      </c>
      <c r="I280" s="11">
        <v>8184652575</v>
      </c>
      <c r="J280" s="11">
        <v>1103448010</v>
      </c>
      <c r="K280" s="11">
        <v>25737034260</v>
      </c>
      <c r="L280" s="11">
        <v>322707833</v>
      </c>
      <c r="M280" s="11">
        <v>961665707</v>
      </c>
      <c r="N280" s="11">
        <v>37903048110</v>
      </c>
      <c r="O280" s="11">
        <v>1592822708</v>
      </c>
      <c r="P280" s="11">
        <v>10677559570</v>
      </c>
      <c r="Q280" s="11">
        <v>1822963298</v>
      </c>
      <c r="R280" s="11">
        <v>22840210769</v>
      </c>
      <c r="S280" s="11">
        <v>378431335</v>
      </c>
      <c r="T280" s="11">
        <v>591060430</v>
      </c>
      <c r="U280" s="11">
        <v>37903048110</v>
      </c>
      <c r="V280" s="11">
        <v>717017</v>
      </c>
      <c r="W280" s="11">
        <v>-2492906996</v>
      </c>
      <c r="X280" s="11">
        <v>-719515288</v>
      </c>
      <c r="Y280" s="11">
        <v>2896823491</v>
      </c>
      <c r="Z280" s="11">
        <v>-55723502</v>
      </c>
      <c r="AA280" s="11">
        <v>370605278</v>
      </c>
    </row>
    <row r="281" spans="1:27" x14ac:dyDescent="0.2">
      <c r="A281" s="8">
        <f>DATE(C281,F281,E281)</f>
        <v>42735</v>
      </c>
      <c r="B281" s="7" t="s">
        <v>75</v>
      </c>
      <c r="C281" s="9">
        <v>2016</v>
      </c>
      <c r="D281" s="10">
        <f t="shared" si="12"/>
        <v>4</v>
      </c>
      <c r="E281" s="7">
        <f t="shared" si="13"/>
        <v>31</v>
      </c>
      <c r="F281" s="7">
        <f t="shared" si="14"/>
        <v>12</v>
      </c>
      <c r="G281" s="7" t="s">
        <v>165</v>
      </c>
      <c r="H281" s="11">
        <v>3535355522</v>
      </c>
      <c r="I281" s="11">
        <v>9750669401</v>
      </c>
      <c r="J281" s="11">
        <v>4840128205</v>
      </c>
      <c r="K281" s="11">
        <v>27442123710</v>
      </c>
      <c r="L281" s="11">
        <v>202338520</v>
      </c>
      <c r="M281" s="11">
        <v>1016365718</v>
      </c>
      <c r="N281" s="11">
        <v>46786981076</v>
      </c>
      <c r="O281" s="11">
        <v>1597129094</v>
      </c>
      <c r="P281" s="11">
        <v>14197069772</v>
      </c>
      <c r="Q281" s="11">
        <v>6317358583</v>
      </c>
      <c r="R281" s="11">
        <v>23145508796</v>
      </c>
      <c r="S281" s="11">
        <v>834464082</v>
      </c>
      <c r="T281" s="11">
        <v>695450749</v>
      </c>
      <c r="U281" s="11">
        <v>46786981076</v>
      </c>
      <c r="V281" s="11">
        <v>1938226428</v>
      </c>
      <c r="W281" s="11">
        <v>-4446400371</v>
      </c>
      <c r="X281" s="11">
        <v>-1477230378</v>
      </c>
      <c r="Y281" s="11">
        <v>4296614914</v>
      </c>
      <c r="Z281" s="11">
        <v>-632125562</v>
      </c>
      <c r="AA281" s="11">
        <v>320914969</v>
      </c>
    </row>
    <row r="282" spans="1:27" x14ac:dyDescent="0.2">
      <c r="A282" s="8">
        <f>DATE(C282,F282,E282)</f>
        <v>42825</v>
      </c>
      <c r="B282" s="7" t="s">
        <v>76</v>
      </c>
      <c r="C282" s="9">
        <v>2017</v>
      </c>
      <c r="D282" s="10">
        <f t="shared" si="12"/>
        <v>1</v>
      </c>
      <c r="E282" s="7">
        <f t="shared" si="13"/>
        <v>31</v>
      </c>
      <c r="F282" s="7">
        <f t="shared" si="14"/>
        <v>3</v>
      </c>
      <c r="G282" s="7" t="s">
        <v>165</v>
      </c>
      <c r="H282" s="11">
        <v>2102072750</v>
      </c>
      <c r="I282" s="11">
        <v>4971753960</v>
      </c>
      <c r="J282" s="11">
        <v>1317299746</v>
      </c>
      <c r="K282" s="11">
        <v>18928084103</v>
      </c>
      <c r="L282" s="11">
        <v>211397550</v>
      </c>
      <c r="M282" s="11">
        <v>489886360</v>
      </c>
      <c r="N282" s="11">
        <v>28020494468</v>
      </c>
      <c r="O282" s="11">
        <v>831723685</v>
      </c>
      <c r="P282" s="11">
        <v>7536960791</v>
      </c>
      <c r="Q282" s="11">
        <v>1959996358</v>
      </c>
      <c r="R282" s="11">
        <v>16875672947</v>
      </c>
      <c r="S282" s="11">
        <v>306165120</v>
      </c>
      <c r="T282" s="11">
        <v>509975568</v>
      </c>
      <c r="U282" s="11">
        <v>28020494468</v>
      </c>
      <c r="V282" s="11">
        <v>1270349065</v>
      </c>
      <c r="W282" s="11">
        <v>-2565206831</v>
      </c>
      <c r="X282" s="11">
        <v>-642696612</v>
      </c>
      <c r="Y282" s="11">
        <v>2052411156</v>
      </c>
      <c r="Z282" s="11">
        <v>-94767570</v>
      </c>
      <c r="AA282" s="11">
        <v>-20089208</v>
      </c>
    </row>
    <row r="283" spans="1:27" x14ac:dyDescent="0.2">
      <c r="A283" s="8">
        <f>DATE(C283,F283,E283)</f>
        <v>42916</v>
      </c>
      <c r="B283" s="7" t="s">
        <v>77</v>
      </c>
      <c r="C283" s="9">
        <v>2017</v>
      </c>
      <c r="D283" s="10">
        <f t="shared" ref="D283:D289" si="15">VALUE(RIGHT(B283,1))</f>
        <v>2</v>
      </c>
      <c r="E283" s="7">
        <f t="shared" ref="E283:E289" si="16">IF($D283=1,31,IF($D283=2,30,IF($D283=3,30,31)))</f>
        <v>30</v>
      </c>
      <c r="F283" s="7">
        <f t="shared" ref="F283:F289" si="17">IF($D283=1,3,IF($D283=2,6,IF($D283=3,9,12)))</f>
        <v>6</v>
      </c>
      <c r="G283" s="7" t="s">
        <v>165</v>
      </c>
      <c r="H283" s="11">
        <v>2597947235</v>
      </c>
      <c r="I283" s="11">
        <v>10284876770</v>
      </c>
      <c r="J283" s="11">
        <v>1464603404</v>
      </c>
      <c r="K283" s="11">
        <v>21678409895</v>
      </c>
      <c r="L283" s="11">
        <v>275870998</v>
      </c>
      <c r="M283" s="11">
        <v>669826869</v>
      </c>
      <c r="N283" s="11">
        <v>36971535170</v>
      </c>
      <c r="O283" s="11">
        <v>4487592164</v>
      </c>
      <c r="P283" s="11">
        <v>10331833766</v>
      </c>
      <c r="Q283" s="11">
        <v>1286240029</v>
      </c>
      <c r="R283" s="11">
        <v>20112951084</v>
      </c>
      <c r="S283" s="11">
        <v>385238693</v>
      </c>
      <c r="T283" s="11">
        <v>367679435</v>
      </c>
      <c r="U283" s="11">
        <v>36971535170</v>
      </c>
      <c r="V283" s="11">
        <v>-1889644929</v>
      </c>
      <c r="W283" s="11">
        <v>-46956996</v>
      </c>
      <c r="X283" s="11">
        <v>178363374</v>
      </c>
      <c r="Y283" s="11">
        <v>1565458811</v>
      </c>
      <c r="Z283" s="11">
        <v>-109367694</v>
      </c>
      <c r="AA283" s="11">
        <v>302147434</v>
      </c>
    </row>
    <row r="284" spans="1:27" x14ac:dyDescent="0.2">
      <c r="A284" s="8">
        <f>DATE(C284,F284,E284)</f>
        <v>43008</v>
      </c>
      <c r="B284" s="7" t="s">
        <v>78</v>
      </c>
      <c r="C284" s="9">
        <v>2017</v>
      </c>
      <c r="D284" s="10">
        <f t="shared" si="15"/>
        <v>3</v>
      </c>
      <c r="E284" s="7">
        <f t="shared" si="16"/>
        <v>30</v>
      </c>
      <c r="F284" s="7">
        <f t="shared" si="17"/>
        <v>9</v>
      </c>
      <c r="G284" s="7" t="s">
        <v>165</v>
      </c>
      <c r="H284" s="11">
        <v>5306240574</v>
      </c>
      <c r="I284" s="11">
        <v>8012582061</v>
      </c>
      <c r="J284" s="11">
        <v>2221417445</v>
      </c>
      <c r="K284" s="11">
        <v>25788359020</v>
      </c>
      <c r="L284" s="11">
        <v>328832360</v>
      </c>
      <c r="M284" s="11">
        <v>650831381</v>
      </c>
      <c r="N284" s="11">
        <v>42308262841</v>
      </c>
      <c r="O284" s="11">
        <v>1398567130</v>
      </c>
      <c r="P284" s="11">
        <v>11256555019</v>
      </c>
      <c r="Q284" s="11">
        <v>4258426419</v>
      </c>
      <c r="R284" s="11">
        <v>24635452126</v>
      </c>
      <c r="S284" s="11">
        <v>491658601</v>
      </c>
      <c r="T284" s="11">
        <v>267603546</v>
      </c>
      <c r="U284" s="11">
        <v>42308262841</v>
      </c>
      <c r="V284" s="11">
        <v>3907673444</v>
      </c>
      <c r="W284" s="11">
        <v>-3243972958</v>
      </c>
      <c r="X284" s="11">
        <v>-2037008974</v>
      </c>
      <c r="Y284" s="11">
        <v>1152906894</v>
      </c>
      <c r="Z284" s="11">
        <v>-162826241</v>
      </c>
      <c r="AA284" s="11">
        <v>383227835</v>
      </c>
    </row>
    <row r="285" spans="1:27" x14ac:dyDescent="0.2">
      <c r="A285" s="8">
        <f>DATE(C285,F285,E285)</f>
        <v>43100</v>
      </c>
      <c r="B285" s="7" t="s">
        <v>79</v>
      </c>
      <c r="C285" s="9">
        <v>2017</v>
      </c>
      <c r="D285" s="10">
        <f t="shared" si="15"/>
        <v>4</v>
      </c>
      <c r="E285" s="7">
        <f t="shared" si="16"/>
        <v>31</v>
      </c>
      <c r="F285" s="7">
        <f t="shared" si="17"/>
        <v>12</v>
      </c>
      <c r="G285" s="7" t="s">
        <v>165</v>
      </c>
      <c r="H285" s="11">
        <v>3112139228</v>
      </c>
      <c r="I285" s="11">
        <v>12272186390</v>
      </c>
      <c r="J285" s="11">
        <v>2095374537</v>
      </c>
      <c r="K285" s="11">
        <v>27316540743</v>
      </c>
      <c r="L285" s="11">
        <v>919165881</v>
      </c>
      <c r="M285" s="11">
        <v>899326350</v>
      </c>
      <c r="N285" s="11">
        <v>46614733129</v>
      </c>
      <c r="O285" s="11">
        <v>1171656500</v>
      </c>
      <c r="P285" s="11">
        <v>15070890597</v>
      </c>
      <c r="Q285" s="11">
        <v>1156298000</v>
      </c>
      <c r="R285" s="11">
        <v>28229798249</v>
      </c>
      <c r="S285" s="11">
        <v>328040728</v>
      </c>
      <c r="T285" s="11">
        <v>658049054</v>
      </c>
      <c r="U285" s="11">
        <v>46614733129</v>
      </c>
      <c r="V285" s="11">
        <v>1940482728</v>
      </c>
      <c r="W285" s="11">
        <v>-2798704207</v>
      </c>
      <c r="X285" s="11">
        <v>939076537</v>
      </c>
      <c r="Y285" s="11">
        <v>-913257507</v>
      </c>
      <c r="Z285" s="11">
        <v>591125153</v>
      </c>
      <c r="AA285" s="11">
        <v>241277296</v>
      </c>
    </row>
    <row r="286" spans="1:27" x14ac:dyDescent="0.2">
      <c r="A286" s="8">
        <f>DATE(C286,F286,E286)</f>
        <v>43190</v>
      </c>
      <c r="B286" s="7" t="s">
        <v>80</v>
      </c>
      <c r="C286" s="9">
        <v>2018</v>
      </c>
      <c r="D286" s="10">
        <f t="shared" si="15"/>
        <v>1</v>
      </c>
      <c r="E286" s="7">
        <f t="shared" si="16"/>
        <v>31</v>
      </c>
      <c r="F286" s="7">
        <f t="shared" si="17"/>
        <v>3</v>
      </c>
      <c r="G286" s="7" t="s">
        <v>165</v>
      </c>
      <c r="H286" s="11">
        <v>2611268347</v>
      </c>
      <c r="I286" s="11">
        <v>6796478085</v>
      </c>
      <c r="J286" s="11">
        <v>1206756361</v>
      </c>
      <c r="K286" s="11">
        <v>24080709212</v>
      </c>
      <c r="L286" s="11">
        <v>363823388</v>
      </c>
      <c r="M286" s="11">
        <v>667624841</v>
      </c>
      <c r="N286" s="11">
        <v>35726660234</v>
      </c>
      <c r="O286" s="11">
        <v>1288640210</v>
      </c>
      <c r="P286" s="11">
        <v>7606055598</v>
      </c>
      <c r="Q286" s="11">
        <v>1228353367</v>
      </c>
      <c r="R286" s="11">
        <v>25142689950</v>
      </c>
      <c r="S286" s="11">
        <v>171420100</v>
      </c>
      <c r="T286" s="11">
        <v>289501008</v>
      </c>
      <c r="U286" s="11">
        <v>35726660234</v>
      </c>
      <c r="V286" s="11">
        <v>1322628137</v>
      </c>
      <c r="W286" s="11">
        <v>-809577513</v>
      </c>
      <c r="X286" s="11">
        <v>-21597006</v>
      </c>
      <c r="Y286" s="11">
        <v>-1061980738</v>
      </c>
      <c r="Z286" s="11">
        <v>192403288</v>
      </c>
      <c r="AA286" s="11">
        <v>378123833</v>
      </c>
    </row>
    <row r="287" spans="1:27" x14ac:dyDescent="0.2">
      <c r="A287" s="8">
        <f>DATE(C287,F287,E287)</f>
        <v>43281</v>
      </c>
      <c r="B287" s="7" t="s">
        <v>81</v>
      </c>
      <c r="C287" s="9">
        <v>2018</v>
      </c>
      <c r="D287" s="10">
        <f t="shared" si="15"/>
        <v>2</v>
      </c>
      <c r="E287" s="7">
        <f t="shared" si="16"/>
        <v>30</v>
      </c>
      <c r="F287" s="7">
        <f t="shared" si="17"/>
        <v>6</v>
      </c>
      <c r="G287" s="7" t="s">
        <v>165</v>
      </c>
      <c r="H287" s="11">
        <v>2895652713</v>
      </c>
      <c r="I287" s="11">
        <v>8770344956</v>
      </c>
      <c r="J287" s="11">
        <v>983937454</v>
      </c>
      <c r="K287" s="11">
        <v>22997264934</v>
      </c>
      <c r="L287" s="11">
        <v>211036019</v>
      </c>
      <c r="M287" s="11">
        <v>692072391</v>
      </c>
      <c r="N287" s="11">
        <v>36550308466</v>
      </c>
      <c r="O287" s="11">
        <v>1651062809</v>
      </c>
      <c r="P287" s="11">
        <v>8758313283</v>
      </c>
      <c r="Q287" s="11">
        <v>1525474834</v>
      </c>
      <c r="R287" s="11">
        <v>24240157619</v>
      </c>
      <c r="S287" s="11">
        <v>231773491</v>
      </c>
      <c r="T287" s="11">
        <v>143526430</v>
      </c>
      <c r="U287" s="11">
        <v>36550308466</v>
      </c>
      <c r="V287" s="11">
        <v>1244589904</v>
      </c>
      <c r="W287" s="11">
        <v>12031673</v>
      </c>
      <c r="X287" s="11">
        <v>-541537381</v>
      </c>
      <c r="Y287" s="11">
        <v>-1242892685</v>
      </c>
      <c r="Z287" s="11">
        <v>-20737472</v>
      </c>
      <c r="AA287" s="11">
        <v>548545961</v>
      </c>
    </row>
    <row r="288" spans="1:27" x14ac:dyDescent="0.2">
      <c r="A288" s="8">
        <f>DATE(C288,F288,E288)</f>
        <v>43373</v>
      </c>
      <c r="B288" s="7" t="s">
        <v>82</v>
      </c>
      <c r="C288" s="9">
        <v>2018</v>
      </c>
      <c r="D288" s="10">
        <f t="shared" si="15"/>
        <v>3</v>
      </c>
      <c r="E288" s="7">
        <f t="shared" si="16"/>
        <v>30</v>
      </c>
      <c r="F288" s="7">
        <f t="shared" si="17"/>
        <v>9</v>
      </c>
      <c r="G288" s="7" t="s">
        <v>165</v>
      </c>
      <c r="H288" s="11">
        <v>2967581809</v>
      </c>
      <c r="I288" s="11">
        <v>9983434415</v>
      </c>
      <c r="J288" s="11">
        <v>2184209022</v>
      </c>
      <c r="K288" s="11">
        <v>32819844079</v>
      </c>
      <c r="L288" s="11">
        <v>273946867</v>
      </c>
      <c r="M288" s="11">
        <v>1190688140</v>
      </c>
      <c r="N288" s="11">
        <v>49419704333</v>
      </c>
      <c r="O288" s="11">
        <v>3034066028</v>
      </c>
      <c r="P288" s="11">
        <v>12071636734</v>
      </c>
      <c r="Q288" s="11">
        <v>6335870139</v>
      </c>
      <c r="R288" s="11">
        <v>27237889548</v>
      </c>
      <c r="S288" s="11">
        <v>336705148</v>
      </c>
      <c r="T288" s="11">
        <v>403536735</v>
      </c>
      <c r="U288" s="11">
        <v>49419704333</v>
      </c>
      <c r="V288" s="11">
        <v>-66484220</v>
      </c>
      <c r="W288" s="11">
        <v>-2088202319</v>
      </c>
      <c r="X288" s="11">
        <v>-4151661117</v>
      </c>
      <c r="Y288" s="11">
        <v>5581954531</v>
      </c>
      <c r="Z288" s="11">
        <v>-62758281</v>
      </c>
      <c r="AA288" s="11">
        <v>787151405</v>
      </c>
    </row>
    <row r="289" spans="1:27" x14ac:dyDescent="0.2">
      <c r="A289" s="8">
        <f>DATE(C289,F289,E289)</f>
        <v>43465</v>
      </c>
      <c r="B289" s="7" t="s">
        <v>83</v>
      </c>
      <c r="C289" s="9">
        <v>2018</v>
      </c>
      <c r="D289" s="10">
        <f t="shared" si="15"/>
        <v>4</v>
      </c>
      <c r="E289" s="7">
        <f t="shared" si="16"/>
        <v>31</v>
      </c>
      <c r="F289" s="7">
        <f t="shared" si="17"/>
        <v>12</v>
      </c>
      <c r="G289" s="7" t="s">
        <v>165</v>
      </c>
      <c r="H289" s="11">
        <v>6283887564</v>
      </c>
      <c r="I289" s="11">
        <v>12415840144</v>
      </c>
      <c r="J289" s="11">
        <v>778969989</v>
      </c>
      <c r="K289" s="11">
        <v>29360510050</v>
      </c>
      <c r="L289" s="11">
        <v>515911915</v>
      </c>
      <c r="M289" s="11">
        <v>1560049412</v>
      </c>
      <c r="N289" s="11">
        <v>50915169075</v>
      </c>
      <c r="O289" s="11">
        <v>2336099001</v>
      </c>
      <c r="P289" s="11">
        <v>10108997442</v>
      </c>
      <c r="Q289" s="11">
        <v>6581495302</v>
      </c>
      <c r="R289" s="11">
        <v>30317364988</v>
      </c>
      <c r="S289" s="11">
        <v>724125886</v>
      </c>
      <c r="T289" s="11">
        <v>847086456</v>
      </c>
      <c r="U289" s="11">
        <v>50915169075</v>
      </c>
      <c r="V289" s="11">
        <v>3947788564</v>
      </c>
      <c r="W289" s="11">
        <v>2306842703</v>
      </c>
      <c r="X289" s="11">
        <v>-5802525313</v>
      </c>
      <c r="Y289" s="11">
        <v>-956854938</v>
      </c>
      <c r="Z289" s="11">
        <v>-208213971</v>
      </c>
      <c r="AA289" s="11">
        <v>712962956</v>
      </c>
    </row>
    <row r="290" spans="1:27" x14ac:dyDescent="0.2">
      <c r="A290" s="8">
        <f>DATE(C290,F290,E290)</f>
        <v>38442</v>
      </c>
      <c r="B290" s="7" t="s">
        <v>28</v>
      </c>
      <c r="C290" s="9">
        <v>2005</v>
      </c>
      <c r="D290" s="10">
        <f>VALUE(RIGHT(B290,1))</f>
        <v>1</v>
      </c>
      <c r="E290" s="7">
        <f>IF($D290=1,31,IF($D290=2,30,IF($D290=3,30,31)))</f>
        <v>31</v>
      </c>
      <c r="F290" s="7">
        <f>IF($D290=1,3,IF($D290=2,6,IF($D290=3,9,12)))</f>
        <v>3</v>
      </c>
      <c r="G290" s="7" t="s">
        <v>164</v>
      </c>
      <c r="H290" s="11">
        <v>8450000</v>
      </c>
      <c r="I290" s="11">
        <v>2478569563</v>
      </c>
      <c r="J290" s="11">
        <v>1399510035</v>
      </c>
      <c r="K290" s="11">
        <v>2484945460</v>
      </c>
      <c r="L290" s="11">
        <v>79400000</v>
      </c>
      <c r="M290" s="11">
        <v>139691800</v>
      </c>
      <c r="N290" s="11">
        <v>6590566858</v>
      </c>
      <c r="O290" s="11">
        <v>855482925</v>
      </c>
      <c r="P290" s="11">
        <v>961589763</v>
      </c>
      <c r="Q290" s="11">
        <v>1565891560</v>
      </c>
      <c r="R290" s="11">
        <v>2616351203</v>
      </c>
      <c r="S290" s="11">
        <v>163045000</v>
      </c>
      <c r="T290" s="11">
        <v>428206406</v>
      </c>
      <c r="U290" s="11">
        <v>6590566858</v>
      </c>
      <c r="V290" s="11">
        <v>-847032925</v>
      </c>
      <c r="W290" s="11">
        <v>1516979800</v>
      </c>
      <c r="X290" s="11">
        <v>-166381526</v>
      </c>
      <c r="Y290" s="11">
        <v>-131405744</v>
      </c>
      <c r="Z290" s="11">
        <v>-83645000</v>
      </c>
      <c r="AA290" s="11">
        <v>-288514606</v>
      </c>
    </row>
    <row r="291" spans="1:27" x14ac:dyDescent="0.2">
      <c r="A291" s="8">
        <f>DATE(C291,F291,E291)</f>
        <v>38533</v>
      </c>
      <c r="B291" s="7" t="s">
        <v>29</v>
      </c>
      <c r="C291" s="9">
        <v>2005</v>
      </c>
      <c r="D291" s="10">
        <f t="shared" ref="D291:D345" si="18">VALUE(RIGHT(B291,1))</f>
        <v>2</v>
      </c>
      <c r="E291" s="7">
        <f t="shared" ref="E291:E345" si="19">IF($D291=1,31,IF($D291=2,30,IF($D291=3,30,31)))</f>
        <v>30</v>
      </c>
      <c r="F291" s="7">
        <f t="shared" ref="F291:G345" si="20">IF($D291=1,3,IF($D291=2,6,IF($D291=3,9,12)))</f>
        <v>6</v>
      </c>
      <c r="G291" s="7" t="s">
        <v>164</v>
      </c>
      <c r="H291" s="11">
        <v>271650000</v>
      </c>
      <c r="I291" s="11">
        <v>2234056821</v>
      </c>
      <c r="J291" s="11">
        <v>2441642679</v>
      </c>
      <c r="K291" s="11">
        <v>2207996178</v>
      </c>
      <c r="L291" s="11">
        <v>93580325</v>
      </c>
      <c r="M291" s="11">
        <v>203469367</v>
      </c>
      <c r="N291" s="11">
        <v>7452395369</v>
      </c>
      <c r="O291" s="11">
        <v>1606015500</v>
      </c>
      <c r="P291" s="11">
        <v>1264955336</v>
      </c>
      <c r="Q291" s="11">
        <v>1002082049</v>
      </c>
      <c r="R291" s="11">
        <v>3165706798</v>
      </c>
      <c r="S291" s="11">
        <v>47508000</v>
      </c>
      <c r="T291" s="11">
        <v>366127686</v>
      </c>
      <c r="U291" s="11">
        <v>7452395369</v>
      </c>
      <c r="V291" s="11">
        <v>-1334365500</v>
      </c>
      <c r="W291" s="11">
        <v>969101485</v>
      </c>
      <c r="X291" s="11">
        <v>1439560630</v>
      </c>
      <c r="Y291" s="11">
        <v>-957710620</v>
      </c>
      <c r="Z291" s="11">
        <v>46072325</v>
      </c>
      <c r="AA291" s="11">
        <v>-162658319</v>
      </c>
    </row>
    <row r="292" spans="1:27" x14ac:dyDescent="0.2">
      <c r="A292" s="8">
        <f>DATE(C292,F292,E292)</f>
        <v>38625</v>
      </c>
      <c r="B292" s="7" t="s">
        <v>30</v>
      </c>
      <c r="C292" s="9">
        <v>2005</v>
      </c>
      <c r="D292" s="10">
        <f t="shared" si="18"/>
        <v>3</v>
      </c>
      <c r="E292" s="7">
        <f t="shared" si="19"/>
        <v>30</v>
      </c>
      <c r="F292" s="7">
        <f t="shared" si="20"/>
        <v>9</v>
      </c>
      <c r="G292" s="7" t="s">
        <v>164</v>
      </c>
      <c r="H292" s="11">
        <v>542614000</v>
      </c>
      <c r="I292" s="11">
        <v>3742113892</v>
      </c>
      <c r="J292" s="11">
        <v>1074208650</v>
      </c>
      <c r="K292" s="11">
        <v>3986127617</v>
      </c>
      <c r="L292" s="11">
        <v>57825000</v>
      </c>
      <c r="M292" s="11">
        <v>160159000</v>
      </c>
      <c r="N292" s="11">
        <v>9563048159</v>
      </c>
      <c r="O292" s="11">
        <v>89000000</v>
      </c>
      <c r="P292" s="11">
        <v>2032379966</v>
      </c>
      <c r="Q292" s="11">
        <v>4731407173</v>
      </c>
      <c r="R292" s="11">
        <v>2353358753</v>
      </c>
      <c r="S292" s="11">
        <v>5970100</v>
      </c>
      <c r="T292" s="11">
        <v>350932167</v>
      </c>
      <c r="U292" s="11">
        <v>9563048159</v>
      </c>
      <c r="V292" s="11">
        <v>453614000</v>
      </c>
      <c r="W292" s="11">
        <v>1709733926</v>
      </c>
      <c r="X292" s="11">
        <v>-3657198523</v>
      </c>
      <c r="Y292" s="11">
        <v>1632768864</v>
      </c>
      <c r="Z292" s="11">
        <v>51854900</v>
      </c>
      <c r="AA292" s="11">
        <v>-190773167</v>
      </c>
    </row>
    <row r="293" spans="1:27" x14ac:dyDescent="0.2">
      <c r="A293" s="8">
        <f>DATE(C293,F293,E293)</f>
        <v>38717</v>
      </c>
      <c r="B293" s="7" t="s">
        <v>31</v>
      </c>
      <c r="C293" s="9">
        <v>2005</v>
      </c>
      <c r="D293" s="10">
        <f t="shared" si="18"/>
        <v>4</v>
      </c>
      <c r="E293" s="7">
        <f t="shared" si="19"/>
        <v>31</v>
      </c>
      <c r="F293" s="7">
        <f t="shared" si="20"/>
        <v>12</v>
      </c>
      <c r="G293" s="7" t="s">
        <v>164</v>
      </c>
      <c r="H293" s="11">
        <v>207000000</v>
      </c>
      <c r="I293" s="11">
        <v>2368671263</v>
      </c>
      <c r="J293" s="11">
        <v>969270625</v>
      </c>
      <c r="K293" s="11">
        <v>3940824738</v>
      </c>
      <c r="L293" s="11">
        <v>106741600</v>
      </c>
      <c r="M293" s="11">
        <v>250583480</v>
      </c>
      <c r="N293" s="11">
        <v>7843091706</v>
      </c>
      <c r="O293" s="11">
        <v>943966667</v>
      </c>
      <c r="P293" s="11">
        <v>1094755000</v>
      </c>
      <c r="Q293" s="11">
        <v>2789671053</v>
      </c>
      <c r="R293" s="11">
        <v>2432814780</v>
      </c>
      <c r="S293" s="11">
        <v>28500000</v>
      </c>
      <c r="T293" s="11">
        <v>553384207</v>
      </c>
      <c r="U293" s="11">
        <v>7843091706</v>
      </c>
      <c r="V293" s="11">
        <v>-736966667</v>
      </c>
      <c r="W293" s="11">
        <v>1273916263</v>
      </c>
      <c r="X293" s="11">
        <v>-1820400428</v>
      </c>
      <c r="Y293" s="11">
        <v>1508009958</v>
      </c>
      <c r="Z293" s="11">
        <v>78241600</v>
      </c>
      <c r="AA293" s="11">
        <v>-302800727</v>
      </c>
    </row>
    <row r="294" spans="1:27" x14ac:dyDescent="0.2">
      <c r="A294" s="8">
        <f>DATE(C294,F294,E294)</f>
        <v>38807</v>
      </c>
      <c r="B294" s="7" t="s">
        <v>32</v>
      </c>
      <c r="C294" s="9">
        <v>2006</v>
      </c>
      <c r="D294" s="10">
        <f t="shared" si="18"/>
        <v>1</v>
      </c>
      <c r="E294" s="7">
        <f t="shared" si="19"/>
        <v>31</v>
      </c>
      <c r="F294" s="7">
        <f t="shared" si="20"/>
        <v>3</v>
      </c>
      <c r="G294" s="7" t="s">
        <v>164</v>
      </c>
      <c r="H294" s="11">
        <v>109500000</v>
      </c>
      <c r="I294" s="11">
        <v>6447958375</v>
      </c>
      <c r="J294" s="11">
        <v>1980118729</v>
      </c>
      <c r="K294" s="11">
        <v>4569879453</v>
      </c>
      <c r="L294" s="11">
        <v>46340000</v>
      </c>
      <c r="M294" s="11">
        <v>232430130</v>
      </c>
      <c r="N294" s="11">
        <v>13386226687</v>
      </c>
      <c r="O294" s="11">
        <v>875903929</v>
      </c>
      <c r="P294" s="11">
        <v>2275989100</v>
      </c>
      <c r="Q294" s="11">
        <v>5548902575</v>
      </c>
      <c r="R294" s="11">
        <v>4098519671</v>
      </c>
      <c r="S294" s="11">
        <v>107193500</v>
      </c>
      <c r="T294" s="11">
        <v>479717912</v>
      </c>
      <c r="U294" s="11">
        <v>13386226687</v>
      </c>
      <c r="V294" s="11">
        <v>-766403929</v>
      </c>
      <c r="W294" s="11">
        <v>4171969275</v>
      </c>
      <c r="X294" s="11">
        <v>-3568783846</v>
      </c>
      <c r="Y294" s="11">
        <v>471359782</v>
      </c>
      <c r="Z294" s="11">
        <v>-60853500</v>
      </c>
      <c r="AA294" s="11">
        <v>-247287782</v>
      </c>
    </row>
    <row r="295" spans="1:27" x14ac:dyDescent="0.2">
      <c r="A295" s="8">
        <f>DATE(C295,F295,E295)</f>
        <v>38898</v>
      </c>
      <c r="B295" s="7" t="s">
        <v>33</v>
      </c>
      <c r="C295" s="9">
        <v>2006</v>
      </c>
      <c r="D295" s="10">
        <f t="shared" si="18"/>
        <v>2</v>
      </c>
      <c r="E295" s="7">
        <f t="shared" si="19"/>
        <v>30</v>
      </c>
      <c r="F295" s="7">
        <f t="shared" si="20"/>
        <v>6</v>
      </c>
      <c r="G295" s="7" t="s">
        <v>164</v>
      </c>
      <c r="H295" s="11">
        <v>533195000</v>
      </c>
      <c r="I295" s="11">
        <v>7603873746</v>
      </c>
      <c r="J295" s="11">
        <v>4159319800</v>
      </c>
      <c r="K295" s="11">
        <v>2622299777</v>
      </c>
      <c r="L295" s="11">
        <v>96121000</v>
      </c>
      <c r="M295" s="11">
        <v>149020745</v>
      </c>
      <c r="N295" s="11">
        <v>15163830068</v>
      </c>
      <c r="O295" s="11">
        <v>1137761000</v>
      </c>
      <c r="P295" s="11">
        <v>1488432667</v>
      </c>
      <c r="Q295" s="11">
        <v>6104276236</v>
      </c>
      <c r="R295" s="11">
        <v>5934082396</v>
      </c>
      <c r="S295" s="11">
        <v>12950000</v>
      </c>
      <c r="T295" s="11">
        <v>486327769</v>
      </c>
      <c r="U295" s="11">
        <v>15163830068</v>
      </c>
      <c r="V295" s="11">
        <v>-604566000</v>
      </c>
      <c r="W295" s="11">
        <v>6115441080</v>
      </c>
      <c r="X295" s="11">
        <v>-1944956436</v>
      </c>
      <c r="Y295" s="11">
        <v>-3311782620</v>
      </c>
      <c r="Z295" s="11">
        <v>83171000</v>
      </c>
      <c r="AA295" s="11">
        <v>-337307024</v>
      </c>
    </row>
    <row r="296" spans="1:27" x14ac:dyDescent="0.2">
      <c r="A296" s="8">
        <f>DATE(C296,F296,E296)</f>
        <v>38990</v>
      </c>
      <c r="B296" s="7" t="s">
        <v>34</v>
      </c>
      <c r="C296" s="9">
        <v>2006</v>
      </c>
      <c r="D296" s="10">
        <f t="shared" si="18"/>
        <v>3</v>
      </c>
      <c r="E296" s="7">
        <f t="shared" si="19"/>
        <v>30</v>
      </c>
      <c r="F296" s="7">
        <f t="shared" si="20"/>
        <v>9</v>
      </c>
      <c r="G296" s="7" t="s">
        <v>164</v>
      </c>
      <c r="H296" s="11">
        <v>684840736</v>
      </c>
      <c r="I296" s="11">
        <v>2148804204</v>
      </c>
      <c r="J296" s="11">
        <v>1982573597</v>
      </c>
      <c r="K296" s="11">
        <v>3241695718</v>
      </c>
      <c r="L296" s="11">
        <v>67973378</v>
      </c>
      <c r="M296" s="11">
        <v>41076000</v>
      </c>
      <c r="N296" s="11">
        <v>8166963633</v>
      </c>
      <c r="O296" s="11">
        <v>633664950</v>
      </c>
      <c r="P296" s="11">
        <v>2003070597</v>
      </c>
      <c r="Q296" s="11">
        <v>1603029340</v>
      </c>
      <c r="R296" s="11">
        <v>3214607718</v>
      </c>
      <c r="S296" s="11">
        <v>162080300</v>
      </c>
      <c r="T296" s="11">
        <v>550510728</v>
      </c>
      <c r="U296" s="11">
        <v>8166963633</v>
      </c>
      <c r="V296" s="11">
        <v>51175786</v>
      </c>
      <c r="W296" s="11">
        <v>145733607</v>
      </c>
      <c r="X296" s="11">
        <v>379544257</v>
      </c>
      <c r="Y296" s="11">
        <v>27088000</v>
      </c>
      <c r="Z296" s="11">
        <v>-94106922</v>
      </c>
      <c r="AA296" s="11">
        <v>-509434728</v>
      </c>
    </row>
    <row r="297" spans="1:27" x14ac:dyDescent="0.2">
      <c r="A297" s="8">
        <f>DATE(C297,F297,E297)</f>
        <v>39082</v>
      </c>
      <c r="B297" s="7" t="s">
        <v>35</v>
      </c>
      <c r="C297" s="9">
        <v>2006</v>
      </c>
      <c r="D297" s="10">
        <f t="shared" si="18"/>
        <v>4</v>
      </c>
      <c r="E297" s="7">
        <f t="shared" si="19"/>
        <v>31</v>
      </c>
      <c r="F297" s="7">
        <f t="shared" si="20"/>
        <v>12</v>
      </c>
      <c r="G297" s="7" t="s">
        <v>164</v>
      </c>
      <c r="H297" s="11">
        <v>869092665</v>
      </c>
      <c r="I297" s="11">
        <v>1600300705</v>
      </c>
      <c r="J297" s="11">
        <v>1000527727</v>
      </c>
      <c r="K297" s="11">
        <v>2399889538</v>
      </c>
      <c r="L297" s="11">
        <v>59400001</v>
      </c>
      <c r="M297" s="11">
        <v>148055000</v>
      </c>
      <c r="N297" s="11">
        <v>6077265636</v>
      </c>
      <c r="O297" s="11">
        <v>304139075</v>
      </c>
      <c r="P297" s="11">
        <v>1587849869</v>
      </c>
      <c r="Q297" s="11">
        <v>1054382200</v>
      </c>
      <c r="R297" s="11">
        <v>2841176822</v>
      </c>
      <c r="S297" s="11">
        <v>52164359</v>
      </c>
      <c r="T297" s="11">
        <v>237553310</v>
      </c>
      <c r="U297" s="11">
        <v>6077265636</v>
      </c>
      <c r="V297" s="11">
        <v>564953590</v>
      </c>
      <c r="W297" s="11">
        <v>12450836</v>
      </c>
      <c r="X297" s="11">
        <v>-53854473</v>
      </c>
      <c r="Y297" s="11">
        <v>-441287284</v>
      </c>
      <c r="Z297" s="11">
        <v>7235642</v>
      </c>
      <c r="AA297" s="11">
        <v>-89498310</v>
      </c>
    </row>
    <row r="298" spans="1:27" x14ac:dyDescent="0.2">
      <c r="A298" s="8">
        <f>DATE(C298,F298,E298)</f>
        <v>39172</v>
      </c>
      <c r="B298" s="7" t="s">
        <v>36</v>
      </c>
      <c r="C298" s="9">
        <v>2007</v>
      </c>
      <c r="D298" s="10">
        <f t="shared" si="18"/>
        <v>1</v>
      </c>
      <c r="E298" s="7">
        <f t="shared" si="19"/>
        <v>31</v>
      </c>
      <c r="F298" s="7">
        <f t="shared" si="20"/>
        <v>3</v>
      </c>
      <c r="G298" s="7" t="s">
        <v>164</v>
      </c>
      <c r="H298" s="11">
        <v>921565353</v>
      </c>
      <c r="I298" s="11">
        <v>3579877627</v>
      </c>
      <c r="J298" s="11">
        <v>1022875368</v>
      </c>
      <c r="K298" s="11">
        <v>3185126487</v>
      </c>
      <c r="L298" s="11">
        <v>36325000</v>
      </c>
      <c r="M298" s="11">
        <v>118598100</v>
      </c>
      <c r="N298" s="11">
        <v>8864367934</v>
      </c>
      <c r="O298" s="11">
        <v>436720000</v>
      </c>
      <c r="P298" s="11">
        <v>2772654862</v>
      </c>
      <c r="Q298" s="11">
        <v>1035509649</v>
      </c>
      <c r="R298" s="11">
        <v>4039967541</v>
      </c>
      <c r="S298" s="11">
        <v>77640787</v>
      </c>
      <c r="T298" s="11">
        <v>501875096</v>
      </c>
      <c r="U298" s="11">
        <v>8864367934</v>
      </c>
      <c r="V298" s="11">
        <v>484845353</v>
      </c>
      <c r="W298" s="11">
        <v>807222765</v>
      </c>
      <c r="X298" s="11">
        <v>-12634281</v>
      </c>
      <c r="Y298" s="11">
        <v>-854841054</v>
      </c>
      <c r="Z298" s="11">
        <v>-41315787</v>
      </c>
      <c r="AA298" s="11">
        <v>-383276996</v>
      </c>
    </row>
    <row r="299" spans="1:27" x14ac:dyDescent="0.2">
      <c r="A299" s="8">
        <f>DATE(C299,F299,E299)</f>
        <v>39263</v>
      </c>
      <c r="B299" s="7" t="s">
        <v>37</v>
      </c>
      <c r="C299" s="9">
        <v>2007</v>
      </c>
      <c r="D299" s="10">
        <f t="shared" si="18"/>
        <v>2</v>
      </c>
      <c r="E299" s="7">
        <f t="shared" si="19"/>
        <v>30</v>
      </c>
      <c r="F299" s="7">
        <f t="shared" si="20"/>
        <v>6</v>
      </c>
      <c r="G299" s="7" t="s">
        <v>164</v>
      </c>
      <c r="H299" s="11">
        <v>10735042239</v>
      </c>
      <c r="I299" s="11">
        <v>9653859061</v>
      </c>
      <c r="J299" s="11">
        <v>2801451723</v>
      </c>
      <c r="K299" s="11">
        <v>4240989802</v>
      </c>
      <c r="L299" s="11">
        <v>83332600</v>
      </c>
      <c r="M299" s="11">
        <v>70892000</v>
      </c>
      <c r="N299" s="11">
        <v>27585567425</v>
      </c>
      <c r="O299" s="11">
        <v>1581016729</v>
      </c>
      <c r="P299" s="11">
        <v>10502855591</v>
      </c>
      <c r="Q299" s="11">
        <v>4100561988</v>
      </c>
      <c r="R299" s="11">
        <v>10863566378</v>
      </c>
      <c r="S299" s="11">
        <v>93510190</v>
      </c>
      <c r="T299" s="11">
        <v>444056549</v>
      </c>
      <c r="U299" s="11">
        <v>27585567425</v>
      </c>
      <c r="V299" s="11">
        <v>9154025510</v>
      </c>
      <c r="W299" s="11">
        <v>-848996530</v>
      </c>
      <c r="X299" s="11">
        <v>-1299110265</v>
      </c>
      <c r="Y299" s="11">
        <v>-6622576576</v>
      </c>
      <c r="Z299" s="11">
        <v>-10177590</v>
      </c>
      <c r="AA299" s="11">
        <v>-373164549</v>
      </c>
    </row>
    <row r="300" spans="1:27" x14ac:dyDescent="0.2">
      <c r="A300" s="8">
        <f>DATE(C300,F300,E300)</f>
        <v>39355</v>
      </c>
      <c r="B300" s="7" t="s">
        <v>38</v>
      </c>
      <c r="C300" s="9">
        <v>2007</v>
      </c>
      <c r="D300" s="10">
        <f t="shared" si="18"/>
        <v>3</v>
      </c>
      <c r="E300" s="7">
        <f t="shared" si="19"/>
        <v>30</v>
      </c>
      <c r="F300" s="7">
        <f t="shared" si="20"/>
        <v>9</v>
      </c>
      <c r="G300" s="7" t="s">
        <v>164</v>
      </c>
      <c r="H300" s="11">
        <v>1856718223</v>
      </c>
      <c r="I300" s="11">
        <v>5196163425</v>
      </c>
      <c r="J300" s="11">
        <v>135883113</v>
      </c>
      <c r="K300" s="11">
        <v>4065418588</v>
      </c>
      <c r="L300" s="11">
        <v>148759790</v>
      </c>
      <c r="M300" s="11">
        <v>96490680</v>
      </c>
      <c r="N300" s="11">
        <v>11499433819</v>
      </c>
      <c r="O300" s="11">
        <v>1823241248</v>
      </c>
      <c r="P300" s="11">
        <v>1678611378</v>
      </c>
      <c r="Q300" s="11">
        <v>3087430481</v>
      </c>
      <c r="R300" s="11">
        <v>4444122985</v>
      </c>
      <c r="S300" s="11">
        <v>81575325</v>
      </c>
      <c r="T300" s="11">
        <v>384452403</v>
      </c>
      <c r="U300" s="11">
        <v>11499433819</v>
      </c>
      <c r="V300" s="11">
        <v>33476976</v>
      </c>
      <c r="W300" s="11">
        <v>3517552047</v>
      </c>
      <c r="X300" s="11">
        <v>-2951547367</v>
      </c>
      <c r="Y300" s="11">
        <v>-378704396</v>
      </c>
      <c r="Z300" s="11">
        <v>67184465</v>
      </c>
      <c r="AA300" s="11">
        <v>-287961723</v>
      </c>
    </row>
    <row r="301" spans="1:27" x14ac:dyDescent="0.2">
      <c r="A301" s="8">
        <f>DATE(C301,F301,E301)</f>
        <v>39447</v>
      </c>
      <c r="B301" s="7" t="s">
        <v>39</v>
      </c>
      <c r="C301" s="9">
        <v>2007</v>
      </c>
      <c r="D301" s="10">
        <f t="shared" si="18"/>
        <v>4</v>
      </c>
      <c r="E301" s="7">
        <f t="shared" si="19"/>
        <v>31</v>
      </c>
      <c r="F301" s="7">
        <f t="shared" si="20"/>
        <v>12</v>
      </c>
      <c r="G301" s="7" t="s">
        <v>164</v>
      </c>
      <c r="H301" s="11">
        <v>184344115</v>
      </c>
      <c r="I301" s="11">
        <v>29460429371</v>
      </c>
      <c r="J301" s="11">
        <v>404700000</v>
      </c>
      <c r="K301" s="11">
        <v>2593605814</v>
      </c>
      <c r="L301" s="11">
        <v>209500000</v>
      </c>
      <c r="M301" s="11">
        <v>53000268</v>
      </c>
      <c r="N301" s="11">
        <v>32905579569</v>
      </c>
      <c r="O301" s="11">
        <v>3750000</v>
      </c>
      <c r="P301" s="11">
        <v>2309833886</v>
      </c>
      <c r="Q301" s="11">
        <v>28262843374</v>
      </c>
      <c r="R301" s="11">
        <v>1920923426</v>
      </c>
      <c r="S301" s="11">
        <v>75948333</v>
      </c>
      <c r="T301" s="11">
        <v>332280549</v>
      </c>
      <c r="U301" s="11">
        <v>32905579569</v>
      </c>
      <c r="V301" s="11">
        <v>180594115</v>
      </c>
      <c r="W301" s="11">
        <v>27150595485</v>
      </c>
      <c r="X301" s="11">
        <v>-27858143374</v>
      </c>
      <c r="Y301" s="11">
        <v>672682388</v>
      </c>
      <c r="Z301" s="11">
        <v>133551667</v>
      </c>
      <c r="AA301" s="11">
        <v>-279280281</v>
      </c>
    </row>
    <row r="302" spans="1:27" x14ac:dyDescent="0.2">
      <c r="A302" s="8">
        <f>DATE(C302,F302,E302)</f>
        <v>39538</v>
      </c>
      <c r="B302" s="7" t="s">
        <v>40</v>
      </c>
      <c r="C302" s="9">
        <v>2008</v>
      </c>
      <c r="D302" s="10">
        <f t="shared" si="18"/>
        <v>1</v>
      </c>
      <c r="E302" s="7">
        <f t="shared" si="19"/>
        <v>31</v>
      </c>
      <c r="F302" s="7">
        <f t="shared" si="20"/>
        <v>3</v>
      </c>
      <c r="G302" s="7" t="s">
        <v>164</v>
      </c>
      <c r="H302" s="11">
        <v>529882060</v>
      </c>
      <c r="I302" s="11">
        <v>1031283349</v>
      </c>
      <c r="J302" s="11">
        <v>112782500</v>
      </c>
      <c r="K302" s="11">
        <v>3019482698</v>
      </c>
      <c r="L302" s="11">
        <v>34872000</v>
      </c>
      <c r="M302" s="11">
        <v>109530000</v>
      </c>
      <c r="N302" s="11">
        <v>4837832607</v>
      </c>
      <c r="O302" s="11">
        <v>78622500</v>
      </c>
      <c r="P302" s="11">
        <v>1632460210</v>
      </c>
      <c r="Q302" s="11">
        <v>144555500</v>
      </c>
      <c r="R302" s="11">
        <v>2526649744</v>
      </c>
      <c r="S302" s="11">
        <v>154500000</v>
      </c>
      <c r="T302" s="11">
        <v>301044654</v>
      </c>
      <c r="U302" s="11">
        <v>4837832607</v>
      </c>
      <c r="V302" s="11">
        <v>451259560</v>
      </c>
      <c r="W302" s="11">
        <v>-601176861</v>
      </c>
      <c r="X302" s="11">
        <v>-31773000</v>
      </c>
      <c r="Y302" s="11">
        <v>492832955</v>
      </c>
      <c r="Z302" s="11">
        <v>-119628000</v>
      </c>
      <c r="AA302" s="11">
        <v>-191514654</v>
      </c>
    </row>
    <row r="303" spans="1:27" x14ac:dyDescent="0.2">
      <c r="A303" s="8">
        <f>DATE(C303,F303,E303)</f>
        <v>39629</v>
      </c>
      <c r="B303" s="7" t="s">
        <v>41</v>
      </c>
      <c r="C303" s="9">
        <v>2008</v>
      </c>
      <c r="D303" s="10">
        <f t="shared" si="18"/>
        <v>2</v>
      </c>
      <c r="E303" s="7">
        <f t="shared" si="19"/>
        <v>30</v>
      </c>
      <c r="F303" s="7">
        <f t="shared" si="20"/>
        <v>6</v>
      </c>
      <c r="G303" s="7" t="s">
        <v>164</v>
      </c>
      <c r="H303" s="11">
        <v>656049973</v>
      </c>
      <c r="I303" s="11">
        <v>742892000</v>
      </c>
      <c r="J303" s="11">
        <v>117043000</v>
      </c>
      <c r="K303" s="11">
        <v>1717818135</v>
      </c>
      <c r="L303" s="11">
        <v>21600000</v>
      </c>
      <c r="M303" s="11">
        <v>97912351</v>
      </c>
      <c r="N303" s="11">
        <v>3353315459</v>
      </c>
      <c r="O303" s="11">
        <v>7247340</v>
      </c>
      <c r="P303" s="11">
        <v>189375000</v>
      </c>
      <c r="Q303" s="11">
        <v>579057000</v>
      </c>
      <c r="R303" s="11">
        <v>2221914768</v>
      </c>
      <c r="S303" s="11">
        <v>62442000</v>
      </c>
      <c r="T303" s="11">
        <v>293279351</v>
      </c>
      <c r="U303" s="11">
        <v>3353315459</v>
      </c>
      <c r="V303" s="11">
        <v>648802633</v>
      </c>
      <c r="W303" s="11">
        <v>553517000</v>
      </c>
      <c r="X303" s="11">
        <v>-462014000</v>
      </c>
      <c r="Y303" s="11">
        <v>-504096633</v>
      </c>
      <c r="Z303" s="11">
        <v>-40842000</v>
      </c>
      <c r="AA303" s="11">
        <v>-195367000</v>
      </c>
    </row>
    <row r="304" spans="1:27" x14ac:dyDescent="0.2">
      <c r="A304" s="8">
        <f>DATE(C304,F304,E304)</f>
        <v>39721</v>
      </c>
      <c r="B304" s="7" t="s">
        <v>42</v>
      </c>
      <c r="C304" s="9">
        <v>2008</v>
      </c>
      <c r="D304" s="10">
        <f t="shared" si="18"/>
        <v>3</v>
      </c>
      <c r="E304" s="7">
        <f t="shared" si="19"/>
        <v>30</v>
      </c>
      <c r="F304" s="7">
        <f t="shared" si="20"/>
        <v>9</v>
      </c>
      <c r="G304" s="7" t="s">
        <v>164</v>
      </c>
      <c r="H304" s="11">
        <v>24600000</v>
      </c>
      <c r="I304" s="11">
        <v>973965476</v>
      </c>
      <c r="J304" s="11">
        <v>28617000</v>
      </c>
      <c r="K304" s="11">
        <v>1090549190</v>
      </c>
      <c r="L304" s="11">
        <v>35650000</v>
      </c>
      <c r="M304" s="11">
        <v>63650000</v>
      </c>
      <c r="N304" s="11">
        <v>2217031666</v>
      </c>
      <c r="O304" s="11">
        <v>444633333</v>
      </c>
      <c r="P304" s="11">
        <v>441506000</v>
      </c>
      <c r="Q304" s="11">
        <v>150575000</v>
      </c>
      <c r="R304" s="11">
        <v>1002502633</v>
      </c>
      <c r="S304" s="11">
        <v>17537500</v>
      </c>
      <c r="T304" s="11">
        <v>160277200</v>
      </c>
      <c r="U304" s="11">
        <v>2217031666</v>
      </c>
      <c r="V304" s="11">
        <v>-420033333</v>
      </c>
      <c r="W304" s="11">
        <v>532459476</v>
      </c>
      <c r="X304" s="11">
        <v>-121958000</v>
      </c>
      <c r="Y304" s="11">
        <v>88046557</v>
      </c>
      <c r="Z304" s="11">
        <v>18112500</v>
      </c>
      <c r="AA304" s="11">
        <v>-96627200</v>
      </c>
    </row>
    <row r="305" spans="1:27" x14ac:dyDescent="0.2">
      <c r="A305" s="8">
        <f>DATE(C305,F305,E305)</f>
        <v>39813</v>
      </c>
      <c r="B305" s="7" t="s">
        <v>43</v>
      </c>
      <c r="C305" s="9">
        <v>2008</v>
      </c>
      <c r="D305" s="10">
        <f t="shared" si="18"/>
        <v>4</v>
      </c>
      <c r="E305" s="7">
        <f t="shared" si="19"/>
        <v>31</v>
      </c>
      <c r="F305" s="7">
        <f t="shared" si="20"/>
        <v>12</v>
      </c>
      <c r="G305" s="7" t="s">
        <v>164</v>
      </c>
      <c r="H305" s="11">
        <v>34013089</v>
      </c>
      <c r="I305" s="11">
        <v>3400000</v>
      </c>
      <c r="J305" s="11">
        <v>22000000</v>
      </c>
      <c r="K305" s="11">
        <v>1053234260</v>
      </c>
      <c r="L305" s="11">
        <v>20420000</v>
      </c>
      <c r="M305" s="11">
        <v>37482900</v>
      </c>
      <c r="N305" s="11">
        <v>1170550249</v>
      </c>
      <c r="O305" s="11" t="s">
        <v>12</v>
      </c>
      <c r="P305" s="11">
        <v>30030631</v>
      </c>
      <c r="Q305" s="11">
        <v>162887500</v>
      </c>
      <c r="R305" s="11">
        <v>839070519</v>
      </c>
      <c r="S305" s="11">
        <v>45231600</v>
      </c>
      <c r="T305" s="11">
        <v>93330000</v>
      </c>
      <c r="U305" s="11">
        <v>1170550249</v>
      </c>
      <c r="V305" s="11">
        <v>34013089</v>
      </c>
      <c r="W305" s="11">
        <v>-26630631</v>
      </c>
      <c r="X305" s="11">
        <v>-140887500</v>
      </c>
      <c r="Y305" s="11">
        <v>214163742</v>
      </c>
      <c r="Z305" s="11">
        <v>-24811600</v>
      </c>
      <c r="AA305" s="11">
        <v>-55847100</v>
      </c>
    </row>
    <row r="306" spans="1:27" x14ac:dyDescent="0.2">
      <c r="A306" s="8">
        <f>DATE(C306,F306,E306)</f>
        <v>39903</v>
      </c>
      <c r="B306" s="7" t="s">
        <v>44</v>
      </c>
      <c r="C306" s="9">
        <v>2009</v>
      </c>
      <c r="D306" s="10">
        <f t="shared" si="18"/>
        <v>1</v>
      </c>
      <c r="E306" s="7">
        <f t="shared" si="19"/>
        <v>31</v>
      </c>
      <c r="F306" s="7">
        <f t="shared" si="20"/>
        <v>3</v>
      </c>
      <c r="G306" s="7" t="s">
        <v>164</v>
      </c>
      <c r="H306" s="11">
        <v>5500000</v>
      </c>
      <c r="I306" s="11">
        <v>251210500</v>
      </c>
      <c r="J306" s="11" t="s">
        <v>12</v>
      </c>
      <c r="K306" s="11">
        <v>630053642</v>
      </c>
      <c r="L306" s="11">
        <v>35502776</v>
      </c>
      <c r="M306" s="11">
        <v>45071000</v>
      </c>
      <c r="N306" s="11">
        <v>967337918</v>
      </c>
      <c r="O306" s="11">
        <v>139955500</v>
      </c>
      <c r="P306" s="11">
        <v>42065000</v>
      </c>
      <c r="Q306" s="11">
        <v>128075000</v>
      </c>
      <c r="R306" s="11">
        <v>581536342</v>
      </c>
      <c r="S306" s="11">
        <v>46100000</v>
      </c>
      <c r="T306" s="11">
        <v>29606076</v>
      </c>
      <c r="U306" s="11">
        <v>967337918</v>
      </c>
      <c r="V306" s="11">
        <v>-134455500</v>
      </c>
      <c r="W306" s="11">
        <v>209145500</v>
      </c>
      <c r="X306" s="11">
        <v>-128075000</v>
      </c>
      <c r="Y306" s="11">
        <v>48517300</v>
      </c>
      <c r="Z306" s="11">
        <v>-10597224</v>
      </c>
      <c r="AA306" s="11">
        <v>15464924</v>
      </c>
    </row>
    <row r="307" spans="1:27" x14ac:dyDescent="0.2">
      <c r="A307" s="8">
        <f>DATE(C307,F307,E307)</f>
        <v>39994</v>
      </c>
      <c r="B307" s="7" t="s">
        <v>45</v>
      </c>
      <c r="C307" s="9">
        <v>2009</v>
      </c>
      <c r="D307" s="10">
        <f t="shared" si="18"/>
        <v>2</v>
      </c>
      <c r="E307" s="7">
        <f t="shared" si="19"/>
        <v>30</v>
      </c>
      <c r="F307" s="7">
        <f t="shared" si="20"/>
        <v>6</v>
      </c>
      <c r="G307" s="7" t="s">
        <v>164</v>
      </c>
      <c r="H307" s="11">
        <v>17650000</v>
      </c>
      <c r="I307" s="11">
        <v>50722500</v>
      </c>
      <c r="J307" s="11">
        <v>67000000</v>
      </c>
      <c r="K307" s="11">
        <v>465461303</v>
      </c>
      <c r="L307" s="11">
        <v>33775000</v>
      </c>
      <c r="M307" s="11">
        <v>14283544</v>
      </c>
      <c r="N307" s="11">
        <v>648892347</v>
      </c>
      <c r="O307" s="11">
        <v>9500000</v>
      </c>
      <c r="P307" s="11">
        <v>65148544</v>
      </c>
      <c r="Q307" s="11">
        <v>100021500</v>
      </c>
      <c r="R307" s="11">
        <v>372426003</v>
      </c>
      <c r="S307" s="11">
        <v>26600000</v>
      </c>
      <c r="T307" s="11">
        <v>75196300</v>
      </c>
      <c r="U307" s="11">
        <v>648892347</v>
      </c>
      <c r="V307" s="11">
        <v>8150000</v>
      </c>
      <c r="W307" s="11">
        <v>-14426044</v>
      </c>
      <c r="X307" s="11">
        <v>-33021500</v>
      </c>
      <c r="Y307" s="11">
        <v>93035300</v>
      </c>
      <c r="Z307" s="11">
        <v>7175000</v>
      </c>
      <c r="AA307" s="11">
        <v>-60912756</v>
      </c>
    </row>
    <row r="308" spans="1:27" x14ac:dyDescent="0.2">
      <c r="A308" s="8">
        <f>DATE(C308,F308,E308)</f>
        <v>40086</v>
      </c>
      <c r="B308" s="7" t="s">
        <v>46</v>
      </c>
      <c r="C308" s="9">
        <v>2009</v>
      </c>
      <c r="D308" s="10">
        <f t="shared" si="18"/>
        <v>3</v>
      </c>
      <c r="E308" s="7">
        <f t="shared" si="19"/>
        <v>30</v>
      </c>
      <c r="F308" s="7">
        <f t="shared" si="20"/>
        <v>9</v>
      </c>
      <c r="G308" s="7" t="s">
        <v>164</v>
      </c>
      <c r="H308" s="11">
        <v>246819917</v>
      </c>
      <c r="I308" s="11">
        <v>117200000</v>
      </c>
      <c r="J308" s="11" t="s">
        <v>12</v>
      </c>
      <c r="K308" s="11">
        <v>456234799</v>
      </c>
      <c r="L308" s="11">
        <v>28550000</v>
      </c>
      <c r="M308" s="11">
        <v>19500000</v>
      </c>
      <c r="N308" s="11">
        <v>868304716</v>
      </c>
      <c r="O308" s="11">
        <v>3000000</v>
      </c>
      <c r="P308" s="11">
        <v>62363500</v>
      </c>
      <c r="Q308" s="11">
        <v>309066666</v>
      </c>
      <c r="R308" s="11">
        <v>441034549</v>
      </c>
      <c r="S308" s="11">
        <v>24690000</v>
      </c>
      <c r="T308" s="11">
        <v>28150000</v>
      </c>
      <c r="U308" s="11">
        <v>868304716</v>
      </c>
      <c r="V308" s="11">
        <v>243819917</v>
      </c>
      <c r="W308" s="11">
        <v>54836500</v>
      </c>
      <c r="X308" s="11">
        <v>-309066666</v>
      </c>
      <c r="Y308" s="11">
        <v>15200250</v>
      </c>
      <c r="Z308" s="11">
        <v>3860000</v>
      </c>
      <c r="AA308" s="11">
        <v>-8650000</v>
      </c>
    </row>
    <row r="309" spans="1:27" x14ac:dyDescent="0.2">
      <c r="A309" s="8">
        <f>DATE(C309,F309,E309)</f>
        <v>40178</v>
      </c>
      <c r="B309" s="7" t="s">
        <v>47</v>
      </c>
      <c r="C309" s="9">
        <v>2009</v>
      </c>
      <c r="D309" s="10">
        <f t="shared" si="18"/>
        <v>4</v>
      </c>
      <c r="E309" s="7">
        <f t="shared" si="19"/>
        <v>31</v>
      </c>
      <c r="F309" s="7">
        <f t="shared" si="20"/>
        <v>12</v>
      </c>
      <c r="G309" s="7" t="s">
        <v>164</v>
      </c>
      <c r="H309" s="11">
        <v>7244200</v>
      </c>
      <c r="I309" s="11">
        <v>219369367</v>
      </c>
      <c r="J309" s="11">
        <v>13300000</v>
      </c>
      <c r="K309" s="11">
        <v>467703907</v>
      </c>
      <c r="L309" s="11">
        <v>12245000</v>
      </c>
      <c r="M309" s="11">
        <v>27650000</v>
      </c>
      <c r="N309" s="11">
        <v>747512474</v>
      </c>
      <c r="O309" s="11">
        <v>78296986</v>
      </c>
      <c r="P309" s="11">
        <v>165500000</v>
      </c>
      <c r="Q309" s="11">
        <v>54100000</v>
      </c>
      <c r="R309" s="11">
        <v>360601440</v>
      </c>
      <c r="S309" s="11">
        <v>16736667</v>
      </c>
      <c r="T309" s="11">
        <v>72277381</v>
      </c>
      <c r="U309" s="11">
        <v>747512474</v>
      </c>
      <c r="V309" s="11">
        <v>-71052786</v>
      </c>
      <c r="W309" s="11">
        <v>53869367</v>
      </c>
      <c r="X309" s="11">
        <v>-40800000</v>
      </c>
      <c r="Y309" s="11">
        <v>107102467</v>
      </c>
      <c r="Z309" s="11">
        <v>-4491667</v>
      </c>
      <c r="AA309" s="11">
        <v>-44627381</v>
      </c>
    </row>
    <row r="310" spans="1:27" x14ac:dyDescent="0.2">
      <c r="A310" s="8">
        <f>DATE(C310,F310,E310)</f>
        <v>40268</v>
      </c>
      <c r="B310" s="7" t="s">
        <v>48</v>
      </c>
      <c r="C310" s="9">
        <v>2010</v>
      </c>
      <c r="D310" s="10">
        <f t="shared" si="18"/>
        <v>1</v>
      </c>
      <c r="E310" s="7">
        <f t="shared" si="19"/>
        <v>31</v>
      </c>
      <c r="F310" s="7">
        <f t="shared" si="20"/>
        <v>3</v>
      </c>
      <c r="G310" s="7" t="s">
        <v>164</v>
      </c>
      <c r="H310" s="11">
        <v>184583333</v>
      </c>
      <c r="I310" s="11">
        <v>398262251</v>
      </c>
      <c r="J310" s="11">
        <v>381127742</v>
      </c>
      <c r="K310" s="11">
        <v>615227514</v>
      </c>
      <c r="L310" s="11">
        <v>19504552</v>
      </c>
      <c r="M310" s="11">
        <v>27950876</v>
      </c>
      <c r="N310" s="11">
        <v>1626656268</v>
      </c>
      <c r="O310" s="11">
        <v>139800000</v>
      </c>
      <c r="P310" s="11">
        <v>273673293</v>
      </c>
      <c r="Q310" s="11">
        <v>155851344</v>
      </c>
      <c r="R310" s="11">
        <v>1014131632</v>
      </c>
      <c r="S310" s="11">
        <v>16900000</v>
      </c>
      <c r="T310" s="11">
        <v>26300000</v>
      </c>
      <c r="U310" s="11">
        <v>1626656268</v>
      </c>
      <c r="V310" s="11">
        <v>44783333</v>
      </c>
      <c r="W310" s="11">
        <v>124588958</v>
      </c>
      <c r="X310" s="11">
        <v>225276398</v>
      </c>
      <c r="Y310" s="11">
        <v>-398904117</v>
      </c>
      <c r="Z310" s="11">
        <v>2604552</v>
      </c>
      <c r="AA310" s="11">
        <v>1650876</v>
      </c>
    </row>
    <row r="311" spans="1:27" x14ac:dyDescent="0.2">
      <c r="A311" s="8">
        <f>DATE(C311,F311,E311)</f>
        <v>40359</v>
      </c>
      <c r="B311" s="7" t="s">
        <v>49</v>
      </c>
      <c r="C311" s="9">
        <v>2010</v>
      </c>
      <c r="D311" s="10">
        <f t="shared" si="18"/>
        <v>2</v>
      </c>
      <c r="E311" s="7">
        <f t="shared" si="19"/>
        <v>30</v>
      </c>
      <c r="F311" s="7">
        <f t="shared" si="20"/>
        <v>6</v>
      </c>
      <c r="G311" s="7" t="s">
        <v>164</v>
      </c>
      <c r="H311" s="11">
        <v>212864973</v>
      </c>
      <c r="I311" s="11">
        <v>423096483</v>
      </c>
      <c r="J311" s="11">
        <v>421101000</v>
      </c>
      <c r="K311" s="11">
        <v>749506933</v>
      </c>
      <c r="L311" s="11">
        <v>82485752</v>
      </c>
      <c r="M311" s="11">
        <v>15000000</v>
      </c>
      <c r="N311" s="11">
        <v>1904055142</v>
      </c>
      <c r="O311" s="11">
        <v>202695337</v>
      </c>
      <c r="P311" s="11">
        <v>431020059</v>
      </c>
      <c r="Q311" s="11">
        <v>103603909</v>
      </c>
      <c r="R311" s="11">
        <v>1015978591</v>
      </c>
      <c r="S311" s="11">
        <v>10207252</v>
      </c>
      <c r="T311" s="11">
        <v>140549994</v>
      </c>
      <c r="U311" s="11">
        <v>1904055142</v>
      </c>
      <c r="V311" s="11">
        <v>10169636</v>
      </c>
      <c r="W311" s="11">
        <v>-7923576</v>
      </c>
      <c r="X311" s="11">
        <v>317497091</v>
      </c>
      <c r="Y311" s="11">
        <v>-266471657</v>
      </c>
      <c r="Z311" s="11">
        <v>72278500</v>
      </c>
      <c r="AA311" s="11">
        <v>-125549994</v>
      </c>
    </row>
    <row r="312" spans="1:27" x14ac:dyDescent="0.2">
      <c r="A312" s="8">
        <f>DATE(C312,F312,E312)</f>
        <v>40451</v>
      </c>
      <c r="B312" s="7" t="s">
        <v>50</v>
      </c>
      <c r="C312" s="9">
        <v>2010</v>
      </c>
      <c r="D312" s="10">
        <f t="shared" si="18"/>
        <v>3</v>
      </c>
      <c r="E312" s="7">
        <f t="shared" si="19"/>
        <v>30</v>
      </c>
      <c r="F312" s="7">
        <f t="shared" si="20"/>
        <v>9</v>
      </c>
      <c r="G312" s="7" t="s">
        <v>164</v>
      </c>
      <c r="H312" s="11">
        <v>305600000</v>
      </c>
      <c r="I312" s="11">
        <v>1188137248</v>
      </c>
      <c r="J312" s="11">
        <v>1378900000</v>
      </c>
      <c r="K312" s="11">
        <v>704354194</v>
      </c>
      <c r="L312" s="11">
        <v>92450000</v>
      </c>
      <c r="M312" s="11">
        <v>29280749</v>
      </c>
      <c r="N312" s="11">
        <v>3698722191</v>
      </c>
      <c r="O312" s="11">
        <v>291900000</v>
      </c>
      <c r="P312" s="11">
        <v>936103333</v>
      </c>
      <c r="Q312" s="11">
        <v>288700000</v>
      </c>
      <c r="R312" s="11">
        <v>1991879526</v>
      </c>
      <c r="S312" s="11">
        <v>29900000</v>
      </c>
      <c r="T312" s="11">
        <v>160239332</v>
      </c>
      <c r="U312" s="11">
        <v>3698722191</v>
      </c>
      <c r="V312" s="11">
        <v>13700000</v>
      </c>
      <c r="W312" s="11">
        <v>252033915</v>
      </c>
      <c r="X312" s="11">
        <v>1090200000</v>
      </c>
      <c r="Y312" s="11">
        <v>-1287525332</v>
      </c>
      <c r="Z312" s="11">
        <v>62550000</v>
      </c>
      <c r="AA312" s="11">
        <v>-130958583</v>
      </c>
    </row>
    <row r="313" spans="1:27" x14ac:dyDescent="0.2">
      <c r="A313" s="8">
        <f>DATE(C313,F313,E313)</f>
        <v>40543</v>
      </c>
      <c r="B313" s="7" t="s">
        <v>51</v>
      </c>
      <c r="C313" s="9">
        <v>2010</v>
      </c>
      <c r="D313" s="10">
        <f t="shared" si="18"/>
        <v>4</v>
      </c>
      <c r="E313" s="7">
        <f t="shared" si="19"/>
        <v>31</v>
      </c>
      <c r="F313" s="7">
        <f t="shared" si="20"/>
        <v>12</v>
      </c>
      <c r="G313" s="7" t="s">
        <v>164</v>
      </c>
      <c r="H313" s="11">
        <v>104477497</v>
      </c>
      <c r="I313" s="11">
        <v>5544100380</v>
      </c>
      <c r="J313" s="11">
        <v>656300000</v>
      </c>
      <c r="K313" s="11">
        <v>1217196059</v>
      </c>
      <c r="L313" s="11">
        <v>55484270</v>
      </c>
      <c r="M313" s="11">
        <v>9899999</v>
      </c>
      <c r="N313" s="11">
        <v>7587458205</v>
      </c>
      <c r="O313" s="11">
        <v>4342853755</v>
      </c>
      <c r="P313" s="11">
        <v>836897731</v>
      </c>
      <c r="Q313" s="11">
        <v>349406712</v>
      </c>
      <c r="R313" s="11">
        <v>1844498112</v>
      </c>
      <c r="S313" s="11">
        <v>77319018</v>
      </c>
      <c r="T313" s="11">
        <v>136482878</v>
      </c>
      <c r="U313" s="11">
        <v>7587458205</v>
      </c>
      <c r="V313" s="11">
        <v>-4238376258</v>
      </c>
      <c r="W313" s="11">
        <v>4707202649</v>
      </c>
      <c r="X313" s="11">
        <v>306893288</v>
      </c>
      <c r="Y313" s="11">
        <v>-627302053</v>
      </c>
      <c r="Z313" s="11">
        <v>-21834748</v>
      </c>
      <c r="AA313" s="11">
        <v>-126582879</v>
      </c>
    </row>
    <row r="314" spans="1:27" x14ac:dyDescent="0.2">
      <c r="A314" s="8">
        <f>DATE(C314,F314,E314)</f>
        <v>40633</v>
      </c>
      <c r="B314" s="7" t="s">
        <v>52</v>
      </c>
      <c r="C314" s="9">
        <v>2011</v>
      </c>
      <c r="D314" s="10">
        <f t="shared" si="18"/>
        <v>1</v>
      </c>
      <c r="E314" s="7">
        <f t="shared" si="19"/>
        <v>31</v>
      </c>
      <c r="F314" s="7">
        <f t="shared" si="20"/>
        <v>3</v>
      </c>
      <c r="G314" s="7" t="s">
        <v>164</v>
      </c>
      <c r="H314" s="11">
        <v>251323000</v>
      </c>
      <c r="I314" s="11">
        <v>1203881488</v>
      </c>
      <c r="J314" s="11">
        <v>1499419985</v>
      </c>
      <c r="K314" s="11">
        <v>923529834</v>
      </c>
      <c r="L314" s="11">
        <v>15500000</v>
      </c>
      <c r="M314" s="11">
        <v>32432892</v>
      </c>
      <c r="N314" s="11">
        <v>3926087199</v>
      </c>
      <c r="O314" s="11">
        <v>260373318</v>
      </c>
      <c r="P314" s="11">
        <v>1088282142</v>
      </c>
      <c r="Q314" s="11">
        <v>509056333</v>
      </c>
      <c r="R314" s="11">
        <v>1938150814</v>
      </c>
      <c r="S314" s="11">
        <v>13784200</v>
      </c>
      <c r="T314" s="11">
        <v>116440392</v>
      </c>
      <c r="U314" s="11">
        <v>3926087199</v>
      </c>
      <c r="V314" s="11">
        <v>-9050318</v>
      </c>
      <c r="W314" s="11">
        <v>115599347</v>
      </c>
      <c r="X314" s="11">
        <v>990363652</v>
      </c>
      <c r="Y314" s="11">
        <v>-1014620980</v>
      </c>
      <c r="Z314" s="11">
        <v>1715800</v>
      </c>
      <c r="AA314" s="11">
        <v>-84007500</v>
      </c>
    </row>
    <row r="315" spans="1:27" x14ac:dyDescent="0.2">
      <c r="A315" s="8">
        <f>DATE(C315,F315,E315)</f>
        <v>40724</v>
      </c>
      <c r="B315" s="7" t="s">
        <v>53</v>
      </c>
      <c r="C315" s="9">
        <v>2011</v>
      </c>
      <c r="D315" s="10">
        <f t="shared" si="18"/>
        <v>2</v>
      </c>
      <c r="E315" s="7">
        <f t="shared" si="19"/>
        <v>30</v>
      </c>
      <c r="F315" s="7">
        <f t="shared" si="20"/>
        <v>6</v>
      </c>
      <c r="G315" s="7" t="s">
        <v>164</v>
      </c>
      <c r="H315" s="11">
        <v>715924338</v>
      </c>
      <c r="I315" s="11">
        <v>1534606496</v>
      </c>
      <c r="J315" s="11">
        <v>2025478661</v>
      </c>
      <c r="K315" s="11">
        <v>1129524757</v>
      </c>
      <c r="L315" s="11">
        <v>38194745</v>
      </c>
      <c r="M315" s="11">
        <v>13644485</v>
      </c>
      <c r="N315" s="11">
        <v>5457373482</v>
      </c>
      <c r="O315" s="11">
        <v>860078000</v>
      </c>
      <c r="P315" s="11">
        <v>2014581652</v>
      </c>
      <c r="Q315" s="11">
        <v>552482643</v>
      </c>
      <c r="R315" s="11">
        <v>1761439150</v>
      </c>
      <c r="S315" s="11" t="s">
        <v>12</v>
      </c>
      <c r="T315" s="11">
        <v>268792038</v>
      </c>
      <c r="U315" s="11">
        <v>5457373482</v>
      </c>
      <c r="V315" s="11">
        <v>-144153662</v>
      </c>
      <c r="W315" s="11">
        <v>-479975156</v>
      </c>
      <c r="X315" s="11">
        <v>1472996018</v>
      </c>
      <c r="Y315" s="11">
        <v>-631914393</v>
      </c>
      <c r="Z315" s="11">
        <v>38194745</v>
      </c>
      <c r="AA315" s="11">
        <v>-255147553</v>
      </c>
    </row>
    <row r="316" spans="1:27" x14ac:dyDescent="0.2">
      <c r="A316" s="8">
        <f>DATE(C316,F316,E316)</f>
        <v>40816</v>
      </c>
      <c r="B316" s="7" t="s">
        <v>54</v>
      </c>
      <c r="C316" s="9">
        <v>2011</v>
      </c>
      <c r="D316" s="10">
        <f t="shared" si="18"/>
        <v>3</v>
      </c>
      <c r="E316" s="7">
        <f t="shared" si="19"/>
        <v>30</v>
      </c>
      <c r="F316" s="7">
        <f t="shared" si="20"/>
        <v>9</v>
      </c>
      <c r="G316" s="7" t="s">
        <v>164</v>
      </c>
      <c r="H316" s="11">
        <v>944695192</v>
      </c>
      <c r="I316" s="11">
        <v>1677334799</v>
      </c>
      <c r="J316" s="11">
        <v>1865840630</v>
      </c>
      <c r="K316" s="11">
        <v>1834921887</v>
      </c>
      <c r="L316" s="11">
        <v>227946275</v>
      </c>
      <c r="M316" s="11">
        <v>16800000</v>
      </c>
      <c r="N316" s="11">
        <v>6567538784</v>
      </c>
      <c r="O316" s="11">
        <v>447680000</v>
      </c>
      <c r="P316" s="11">
        <v>1973556257</v>
      </c>
      <c r="Q316" s="11">
        <v>259072464</v>
      </c>
      <c r="R316" s="11">
        <v>3483621852</v>
      </c>
      <c r="S316" s="11">
        <v>292146275</v>
      </c>
      <c r="T316" s="11">
        <v>111461937</v>
      </c>
      <c r="U316" s="11">
        <v>6567538784</v>
      </c>
      <c r="V316" s="11">
        <v>497015192</v>
      </c>
      <c r="W316" s="11">
        <v>-296221458</v>
      </c>
      <c r="X316" s="11">
        <v>1606768167</v>
      </c>
      <c r="Y316" s="11">
        <v>-1648699964</v>
      </c>
      <c r="Z316" s="11">
        <v>-64200000</v>
      </c>
      <c r="AA316" s="11">
        <v>-94661937</v>
      </c>
    </row>
    <row r="317" spans="1:27" x14ac:dyDescent="0.2">
      <c r="A317" s="8">
        <f>DATE(C317,F317,E317)</f>
        <v>40908</v>
      </c>
      <c r="B317" s="7" t="s">
        <v>55</v>
      </c>
      <c r="C317" s="9">
        <v>2011</v>
      </c>
      <c r="D317" s="10">
        <f t="shared" si="18"/>
        <v>4</v>
      </c>
      <c r="E317" s="7">
        <f t="shared" si="19"/>
        <v>31</v>
      </c>
      <c r="F317" s="7">
        <f t="shared" si="20"/>
        <v>12</v>
      </c>
      <c r="G317" s="7" t="s">
        <v>164</v>
      </c>
      <c r="H317" s="11">
        <v>157096858</v>
      </c>
      <c r="I317" s="11">
        <v>2297046686</v>
      </c>
      <c r="J317" s="11">
        <v>410090333</v>
      </c>
      <c r="K317" s="11">
        <v>1477935753</v>
      </c>
      <c r="L317" s="11">
        <v>44750000</v>
      </c>
      <c r="M317" s="11">
        <v>8190957</v>
      </c>
      <c r="N317" s="11">
        <v>4395110587</v>
      </c>
      <c r="O317" s="11">
        <v>446632250</v>
      </c>
      <c r="P317" s="11">
        <v>2140620950</v>
      </c>
      <c r="Q317" s="11">
        <v>179080111</v>
      </c>
      <c r="R317" s="11">
        <v>1525658443</v>
      </c>
      <c r="S317" s="11" t="s">
        <v>12</v>
      </c>
      <c r="T317" s="11">
        <v>103118833</v>
      </c>
      <c r="U317" s="11">
        <v>4395110587</v>
      </c>
      <c r="V317" s="11">
        <v>-289535392</v>
      </c>
      <c r="W317" s="11">
        <v>156425736</v>
      </c>
      <c r="X317" s="11">
        <v>231010223</v>
      </c>
      <c r="Y317" s="11">
        <v>-47722690</v>
      </c>
      <c r="Z317" s="11">
        <v>44750000</v>
      </c>
      <c r="AA317" s="11">
        <v>-94927876</v>
      </c>
    </row>
    <row r="318" spans="1:27" x14ac:dyDescent="0.2">
      <c r="A318" s="8">
        <f>DATE(C318,F318,E318)</f>
        <v>40999</v>
      </c>
      <c r="B318" s="7" t="s">
        <v>56</v>
      </c>
      <c r="C318" s="9">
        <v>2012</v>
      </c>
      <c r="D318" s="10">
        <f t="shared" si="18"/>
        <v>1</v>
      </c>
      <c r="E318" s="7">
        <f t="shared" si="19"/>
        <v>31</v>
      </c>
      <c r="F318" s="7">
        <f t="shared" si="20"/>
        <v>3</v>
      </c>
      <c r="G318" s="7" t="s">
        <v>164</v>
      </c>
      <c r="H318" s="11">
        <v>307330667</v>
      </c>
      <c r="I318" s="11">
        <v>1246072913</v>
      </c>
      <c r="J318" s="11">
        <v>434984973</v>
      </c>
      <c r="K318" s="11">
        <v>1576268358</v>
      </c>
      <c r="L318" s="11">
        <v>14194500</v>
      </c>
      <c r="M318" s="11">
        <v>23800000</v>
      </c>
      <c r="N318" s="11">
        <v>3602651410</v>
      </c>
      <c r="O318" s="11">
        <v>736231243</v>
      </c>
      <c r="P318" s="11">
        <v>720277934</v>
      </c>
      <c r="Q318" s="11">
        <v>718455847</v>
      </c>
      <c r="R318" s="11">
        <v>1305552959</v>
      </c>
      <c r="S318" s="11">
        <v>35169500</v>
      </c>
      <c r="T318" s="11">
        <v>86963927</v>
      </c>
      <c r="U318" s="11">
        <v>3602651410</v>
      </c>
      <c r="V318" s="11">
        <v>-428900576</v>
      </c>
      <c r="W318" s="11">
        <v>525794979</v>
      </c>
      <c r="X318" s="11">
        <v>-283470875</v>
      </c>
      <c r="Y318" s="11">
        <v>270715399</v>
      </c>
      <c r="Z318" s="11">
        <v>-20975000</v>
      </c>
      <c r="AA318" s="11">
        <v>-63163927</v>
      </c>
    </row>
    <row r="319" spans="1:27" x14ac:dyDescent="0.2">
      <c r="A319" s="8">
        <f>DATE(C319,F319,E319)</f>
        <v>41090</v>
      </c>
      <c r="B319" s="7" t="s">
        <v>57</v>
      </c>
      <c r="C319" s="9">
        <v>2012</v>
      </c>
      <c r="D319" s="10">
        <f t="shared" si="18"/>
        <v>2</v>
      </c>
      <c r="E319" s="7">
        <f t="shared" si="19"/>
        <v>30</v>
      </c>
      <c r="F319" s="7">
        <f t="shared" si="20"/>
        <v>6</v>
      </c>
      <c r="G319" s="7" t="s">
        <v>164</v>
      </c>
      <c r="H319" s="11">
        <v>324896650</v>
      </c>
      <c r="I319" s="11">
        <v>1816659876</v>
      </c>
      <c r="J319" s="11">
        <v>593909209</v>
      </c>
      <c r="K319" s="11">
        <v>1335435702</v>
      </c>
      <c r="L319" s="11">
        <v>30671500</v>
      </c>
      <c r="M319" s="11">
        <v>6615636</v>
      </c>
      <c r="N319" s="11">
        <v>4108188573</v>
      </c>
      <c r="O319" s="11">
        <v>104941952</v>
      </c>
      <c r="P319" s="11">
        <v>987592394</v>
      </c>
      <c r="Q319" s="11">
        <v>1063099962</v>
      </c>
      <c r="R319" s="11">
        <v>1726856138</v>
      </c>
      <c r="S319" s="11">
        <v>117490000</v>
      </c>
      <c r="T319" s="11">
        <v>108208127</v>
      </c>
      <c r="U319" s="11">
        <v>4108188573</v>
      </c>
      <c r="V319" s="11">
        <v>219954698</v>
      </c>
      <c r="W319" s="11">
        <v>829067482</v>
      </c>
      <c r="X319" s="11">
        <v>-469190753</v>
      </c>
      <c r="Y319" s="11">
        <v>-391420435</v>
      </c>
      <c r="Z319" s="11">
        <v>-86818500</v>
      </c>
      <c r="AA319" s="11">
        <v>-101592491</v>
      </c>
    </row>
    <row r="320" spans="1:27" x14ac:dyDescent="0.2">
      <c r="A320" s="8">
        <f>DATE(C320,F320,E320)</f>
        <v>41182</v>
      </c>
      <c r="B320" s="7" t="s">
        <v>58</v>
      </c>
      <c r="C320" s="9">
        <v>2012</v>
      </c>
      <c r="D320" s="10">
        <f t="shared" si="18"/>
        <v>3</v>
      </c>
      <c r="E320" s="7">
        <f t="shared" si="19"/>
        <v>30</v>
      </c>
      <c r="F320" s="7">
        <f t="shared" si="20"/>
        <v>9</v>
      </c>
      <c r="G320" s="7" t="s">
        <v>164</v>
      </c>
      <c r="H320" s="11">
        <v>604518364</v>
      </c>
      <c r="I320" s="11">
        <v>1650250278</v>
      </c>
      <c r="J320" s="11">
        <v>1425737157</v>
      </c>
      <c r="K320" s="11">
        <v>1292754095</v>
      </c>
      <c r="L320" s="11">
        <v>8136000</v>
      </c>
      <c r="M320" s="11">
        <v>59925000</v>
      </c>
      <c r="N320" s="11">
        <v>5041320894</v>
      </c>
      <c r="O320" s="11">
        <v>572283256</v>
      </c>
      <c r="P320" s="11">
        <v>1216333517</v>
      </c>
      <c r="Q320" s="11">
        <v>520015000</v>
      </c>
      <c r="R320" s="11">
        <v>2397998395</v>
      </c>
      <c r="S320" s="11">
        <v>84100000</v>
      </c>
      <c r="T320" s="11">
        <v>250590725</v>
      </c>
      <c r="U320" s="11">
        <v>5041320894</v>
      </c>
      <c r="V320" s="11">
        <v>32235108</v>
      </c>
      <c r="W320" s="11">
        <v>433916760</v>
      </c>
      <c r="X320" s="11">
        <v>905722157</v>
      </c>
      <c r="Y320" s="11">
        <v>-1105244300</v>
      </c>
      <c r="Z320" s="11">
        <v>-75964000</v>
      </c>
      <c r="AA320" s="11">
        <v>-190665725</v>
      </c>
    </row>
    <row r="321" spans="1:27" x14ac:dyDescent="0.2">
      <c r="A321" s="8">
        <f>DATE(C321,F321,E321)</f>
        <v>41274</v>
      </c>
      <c r="B321" s="7" t="s">
        <v>59</v>
      </c>
      <c r="C321" s="9">
        <v>2012</v>
      </c>
      <c r="D321" s="10">
        <f t="shared" si="18"/>
        <v>4</v>
      </c>
      <c r="E321" s="7">
        <f t="shared" si="19"/>
        <v>31</v>
      </c>
      <c r="F321" s="7">
        <f t="shared" si="20"/>
        <v>12</v>
      </c>
      <c r="G321" s="7" t="s">
        <v>164</v>
      </c>
      <c r="H321" s="11">
        <v>1068984836</v>
      </c>
      <c r="I321" s="11">
        <v>2993259098</v>
      </c>
      <c r="J321" s="11">
        <v>811962417</v>
      </c>
      <c r="K321" s="11">
        <v>2351319430</v>
      </c>
      <c r="L321" s="11">
        <v>96725155</v>
      </c>
      <c r="M321" s="11">
        <v>26200000</v>
      </c>
      <c r="N321" s="11">
        <v>7348450936</v>
      </c>
      <c r="O321" s="11">
        <v>2207088162</v>
      </c>
      <c r="P321" s="11">
        <v>1490485564</v>
      </c>
      <c r="Q321" s="11">
        <v>855046357</v>
      </c>
      <c r="R321" s="11">
        <v>2485515989</v>
      </c>
      <c r="S321" s="11">
        <v>123204100</v>
      </c>
      <c r="T321" s="11">
        <v>187110764</v>
      </c>
      <c r="U321" s="11">
        <v>7348450936</v>
      </c>
      <c r="V321" s="11">
        <v>-1138103326</v>
      </c>
      <c r="W321" s="11">
        <v>1502773533</v>
      </c>
      <c r="X321" s="11">
        <v>-43083940</v>
      </c>
      <c r="Y321" s="11">
        <v>-134196559</v>
      </c>
      <c r="Z321" s="11">
        <v>-26478945</v>
      </c>
      <c r="AA321" s="11">
        <v>-160910764</v>
      </c>
    </row>
    <row r="322" spans="1:27" x14ac:dyDescent="0.2">
      <c r="A322" s="8">
        <f>DATE(C322,F322,E322)</f>
        <v>41364</v>
      </c>
      <c r="B322" s="7" t="s">
        <v>60</v>
      </c>
      <c r="C322" s="9">
        <v>2013</v>
      </c>
      <c r="D322" s="10">
        <f t="shared" si="18"/>
        <v>1</v>
      </c>
      <c r="E322" s="7">
        <f t="shared" si="19"/>
        <v>31</v>
      </c>
      <c r="F322" s="7">
        <f t="shared" si="20"/>
        <v>3</v>
      </c>
      <c r="G322" s="7" t="s">
        <v>164</v>
      </c>
      <c r="H322" s="11">
        <v>2012476452</v>
      </c>
      <c r="I322" s="11">
        <v>843817039</v>
      </c>
      <c r="J322" s="11">
        <v>899336353</v>
      </c>
      <c r="K322" s="11">
        <v>1995760564</v>
      </c>
      <c r="L322" s="11">
        <v>21012397</v>
      </c>
      <c r="M322" s="11">
        <v>46157846</v>
      </c>
      <c r="N322" s="11">
        <v>5818560652</v>
      </c>
      <c r="O322" s="11">
        <v>421555000</v>
      </c>
      <c r="P322" s="11">
        <v>2554680050</v>
      </c>
      <c r="Q322" s="11">
        <v>629070433</v>
      </c>
      <c r="R322" s="11">
        <v>1989662294</v>
      </c>
      <c r="S322" s="11">
        <v>16723373</v>
      </c>
      <c r="T322" s="11">
        <v>206869501</v>
      </c>
      <c r="U322" s="11">
        <v>5818560652</v>
      </c>
      <c r="V322" s="11">
        <v>1590921452</v>
      </c>
      <c r="W322" s="11">
        <v>-1710863011</v>
      </c>
      <c r="X322" s="11">
        <v>270265920</v>
      </c>
      <c r="Y322" s="11">
        <v>6098270</v>
      </c>
      <c r="Z322" s="11">
        <v>4289023</v>
      </c>
      <c r="AA322" s="11">
        <v>-160711655</v>
      </c>
    </row>
    <row r="323" spans="1:27" x14ac:dyDescent="0.2">
      <c r="A323" s="8">
        <f>DATE(C323,F323,E323)</f>
        <v>41455</v>
      </c>
      <c r="B323" s="7" t="s">
        <v>61</v>
      </c>
      <c r="C323" s="9">
        <v>2013</v>
      </c>
      <c r="D323" s="10">
        <f t="shared" si="18"/>
        <v>2</v>
      </c>
      <c r="E323" s="7">
        <f t="shared" si="19"/>
        <v>30</v>
      </c>
      <c r="F323" s="7">
        <f t="shared" si="20"/>
        <v>6</v>
      </c>
      <c r="G323" s="7" t="s">
        <v>164</v>
      </c>
      <c r="H323" s="11">
        <v>43175000</v>
      </c>
      <c r="I323" s="11">
        <v>3208655835</v>
      </c>
      <c r="J323" s="11">
        <v>1596827565</v>
      </c>
      <c r="K323" s="11">
        <v>1665410303</v>
      </c>
      <c r="L323" s="11">
        <v>74294750</v>
      </c>
      <c r="M323" s="11">
        <v>70655186</v>
      </c>
      <c r="N323" s="11">
        <v>6659018639</v>
      </c>
      <c r="O323" s="11">
        <v>1063248750</v>
      </c>
      <c r="P323" s="11">
        <v>1412626321</v>
      </c>
      <c r="Q323" s="11">
        <v>535414050</v>
      </c>
      <c r="R323" s="11">
        <v>3438908925</v>
      </c>
      <c r="S323" s="11">
        <v>25990000</v>
      </c>
      <c r="T323" s="11">
        <v>182830593</v>
      </c>
      <c r="U323" s="11">
        <v>6659018639</v>
      </c>
      <c r="V323" s="11">
        <v>-1020073750</v>
      </c>
      <c r="W323" s="11">
        <v>1796029514</v>
      </c>
      <c r="X323" s="11">
        <v>1061413514</v>
      </c>
      <c r="Y323" s="11">
        <v>-1773498621</v>
      </c>
      <c r="Z323" s="11">
        <v>48304750</v>
      </c>
      <c r="AA323" s="11">
        <v>-112175407</v>
      </c>
    </row>
    <row r="324" spans="1:27" x14ac:dyDescent="0.2">
      <c r="A324" s="8">
        <f>DATE(C324,F324,E324)</f>
        <v>41547</v>
      </c>
      <c r="B324" s="7" t="s">
        <v>62</v>
      </c>
      <c r="C324" s="9">
        <v>2013</v>
      </c>
      <c r="D324" s="10">
        <f t="shared" si="18"/>
        <v>3</v>
      </c>
      <c r="E324" s="7">
        <f t="shared" si="19"/>
        <v>30</v>
      </c>
      <c r="F324" s="7">
        <f t="shared" si="20"/>
        <v>9</v>
      </c>
      <c r="G324" s="7" t="s">
        <v>164</v>
      </c>
      <c r="H324" s="11">
        <v>523387400</v>
      </c>
      <c r="I324" s="11">
        <v>1110402339</v>
      </c>
      <c r="J324" s="11">
        <v>1202534854</v>
      </c>
      <c r="K324" s="11">
        <v>3666198108</v>
      </c>
      <c r="L324" s="11">
        <v>63498227</v>
      </c>
      <c r="M324" s="11">
        <v>35250000</v>
      </c>
      <c r="N324" s="11">
        <v>6601270927</v>
      </c>
      <c r="O324" s="11">
        <v>1111523000</v>
      </c>
      <c r="P324" s="11">
        <v>2669678967</v>
      </c>
      <c r="Q324" s="11">
        <v>587104227</v>
      </c>
      <c r="R324" s="11">
        <v>1908988783</v>
      </c>
      <c r="S324" s="11">
        <v>45200000</v>
      </c>
      <c r="T324" s="11">
        <v>278775950</v>
      </c>
      <c r="U324" s="11">
        <v>6601270927</v>
      </c>
      <c r="V324" s="11">
        <v>-588135600</v>
      </c>
      <c r="W324" s="11">
        <v>-1559276628</v>
      </c>
      <c r="X324" s="11">
        <v>615430627</v>
      </c>
      <c r="Y324" s="11">
        <v>1757209324</v>
      </c>
      <c r="Z324" s="11">
        <v>18298227</v>
      </c>
      <c r="AA324" s="11">
        <v>-243525950</v>
      </c>
    </row>
    <row r="325" spans="1:27" x14ac:dyDescent="0.2">
      <c r="A325" s="8">
        <f>DATE(C325,F325,E325)</f>
        <v>41639</v>
      </c>
      <c r="B325" s="7" t="s">
        <v>63</v>
      </c>
      <c r="C325" s="9">
        <v>2013</v>
      </c>
      <c r="D325" s="10">
        <f t="shared" si="18"/>
        <v>4</v>
      </c>
      <c r="E325" s="7">
        <f t="shared" si="19"/>
        <v>31</v>
      </c>
      <c r="F325" s="7">
        <f t="shared" si="20"/>
        <v>12</v>
      </c>
      <c r="G325" s="7" t="s">
        <v>164</v>
      </c>
      <c r="H325" s="11">
        <v>1044685789</v>
      </c>
      <c r="I325" s="11">
        <v>2238333338</v>
      </c>
      <c r="J325" s="11">
        <v>824608510</v>
      </c>
      <c r="K325" s="11">
        <v>4221574683</v>
      </c>
      <c r="L325" s="11">
        <v>25995000</v>
      </c>
      <c r="M325" s="11">
        <v>44400000</v>
      </c>
      <c r="N325" s="11">
        <v>8399597321</v>
      </c>
      <c r="O325" s="11">
        <v>950833355</v>
      </c>
      <c r="P325" s="11">
        <v>2293062484</v>
      </c>
      <c r="Q325" s="11">
        <v>943085367</v>
      </c>
      <c r="R325" s="11">
        <v>3733362051</v>
      </c>
      <c r="S325" s="11">
        <v>146900000</v>
      </c>
      <c r="T325" s="11">
        <v>332354064</v>
      </c>
      <c r="U325" s="11">
        <v>8399597321</v>
      </c>
      <c r="V325" s="11">
        <v>93852434</v>
      </c>
      <c r="W325" s="11">
        <v>-54729146</v>
      </c>
      <c r="X325" s="11">
        <v>-118476857</v>
      </c>
      <c r="Y325" s="11">
        <v>488212633</v>
      </c>
      <c r="Z325" s="11">
        <v>-120905000</v>
      </c>
      <c r="AA325" s="11">
        <v>-287954064</v>
      </c>
    </row>
    <row r="326" spans="1:27" x14ac:dyDescent="0.2">
      <c r="A326" s="8">
        <f>DATE(C326,F326,E326)</f>
        <v>41729</v>
      </c>
      <c r="B326" s="7" t="s">
        <v>64</v>
      </c>
      <c r="C326" s="9">
        <v>2014</v>
      </c>
      <c r="D326" s="10">
        <f t="shared" si="18"/>
        <v>1</v>
      </c>
      <c r="E326" s="7">
        <f t="shared" si="19"/>
        <v>31</v>
      </c>
      <c r="F326" s="7">
        <f t="shared" si="20"/>
        <v>3</v>
      </c>
      <c r="G326" s="7" t="s">
        <v>164</v>
      </c>
      <c r="H326" s="11">
        <v>2833459490</v>
      </c>
      <c r="I326" s="11">
        <v>1860385848</v>
      </c>
      <c r="J326" s="11">
        <v>879173982</v>
      </c>
      <c r="K326" s="11">
        <v>2038174320</v>
      </c>
      <c r="L326" s="11">
        <v>12600000</v>
      </c>
      <c r="M326" s="11">
        <v>91826976</v>
      </c>
      <c r="N326" s="11">
        <v>7715620615</v>
      </c>
      <c r="O326" s="11">
        <v>789591819</v>
      </c>
      <c r="P326" s="11">
        <v>2968496039</v>
      </c>
      <c r="Q326" s="11">
        <v>1222276911</v>
      </c>
      <c r="R326" s="11">
        <v>2315060789</v>
      </c>
      <c r="S326" s="11">
        <v>25200000</v>
      </c>
      <c r="T326" s="11">
        <v>394995058</v>
      </c>
      <c r="U326" s="11">
        <v>7715620615</v>
      </c>
      <c r="V326" s="11">
        <v>2043867671</v>
      </c>
      <c r="W326" s="11">
        <v>-1108110191</v>
      </c>
      <c r="X326" s="11">
        <v>-343102929</v>
      </c>
      <c r="Y326" s="11">
        <v>-276886469</v>
      </c>
      <c r="Z326" s="11">
        <v>-12600000</v>
      </c>
      <c r="AA326" s="11">
        <v>-303168082</v>
      </c>
    </row>
    <row r="327" spans="1:27" x14ac:dyDescent="0.2">
      <c r="A327" s="8">
        <f>DATE(C327,F327,E327)</f>
        <v>41820</v>
      </c>
      <c r="B327" s="7" t="s">
        <v>65</v>
      </c>
      <c r="C327" s="9">
        <v>2014</v>
      </c>
      <c r="D327" s="10">
        <f t="shared" si="18"/>
        <v>2</v>
      </c>
      <c r="E327" s="7">
        <f t="shared" si="19"/>
        <v>30</v>
      </c>
      <c r="F327" s="7">
        <f t="shared" si="20"/>
        <v>6</v>
      </c>
      <c r="G327" s="7" t="s">
        <v>164</v>
      </c>
      <c r="H327" s="11">
        <v>1663189086</v>
      </c>
      <c r="I327" s="11">
        <v>1391414356</v>
      </c>
      <c r="J327" s="11">
        <v>2920432000</v>
      </c>
      <c r="K327" s="11">
        <v>2476854646</v>
      </c>
      <c r="L327" s="11">
        <v>6406000</v>
      </c>
      <c r="M327" s="11">
        <v>55446250</v>
      </c>
      <c r="N327" s="11">
        <v>8513742338</v>
      </c>
      <c r="O327" s="11">
        <v>513349955</v>
      </c>
      <c r="P327" s="11">
        <v>5070704513</v>
      </c>
      <c r="Q327" s="11">
        <v>209327502</v>
      </c>
      <c r="R327" s="11">
        <v>2576713116</v>
      </c>
      <c r="S327" s="11">
        <v>53200000</v>
      </c>
      <c r="T327" s="11">
        <v>90447252</v>
      </c>
      <c r="U327" s="11">
        <v>8513742338</v>
      </c>
      <c r="V327" s="11">
        <v>1149839131</v>
      </c>
      <c r="W327" s="11">
        <v>-3679290157</v>
      </c>
      <c r="X327" s="11">
        <v>2711104498</v>
      </c>
      <c r="Y327" s="11">
        <v>-99858470</v>
      </c>
      <c r="Z327" s="11">
        <v>-46794000</v>
      </c>
      <c r="AA327" s="11">
        <v>-35001002</v>
      </c>
    </row>
    <row r="328" spans="1:27" x14ac:dyDescent="0.2">
      <c r="A328" s="8">
        <f>DATE(C328,F328,E328)</f>
        <v>41912</v>
      </c>
      <c r="B328" s="7" t="s">
        <v>66</v>
      </c>
      <c r="C328" s="9">
        <v>2014</v>
      </c>
      <c r="D328" s="10">
        <f t="shared" si="18"/>
        <v>3</v>
      </c>
      <c r="E328" s="7">
        <f t="shared" si="19"/>
        <v>30</v>
      </c>
      <c r="F328" s="7">
        <f t="shared" si="20"/>
        <v>9</v>
      </c>
      <c r="G328" s="7" t="s">
        <v>164</v>
      </c>
      <c r="H328" s="11">
        <v>1192877826</v>
      </c>
      <c r="I328" s="11">
        <v>2616680858</v>
      </c>
      <c r="J328" s="11">
        <v>2517614970</v>
      </c>
      <c r="K328" s="11">
        <v>3193511483</v>
      </c>
      <c r="L328" s="11">
        <v>20408657</v>
      </c>
      <c r="M328" s="11">
        <v>49155000</v>
      </c>
      <c r="N328" s="11">
        <v>9590248795</v>
      </c>
      <c r="O328" s="11">
        <v>298954881</v>
      </c>
      <c r="P328" s="11">
        <v>4707889001</v>
      </c>
      <c r="Q328" s="11">
        <v>696657872</v>
      </c>
      <c r="R328" s="11">
        <v>3625426356</v>
      </c>
      <c r="S328" s="11">
        <v>20850000</v>
      </c>
      <c r="T328" s="11">
        <v>240470684</v>
      </c>
      <c r="U328" s="11">
        <v>9590248795</v>
      </c>
      <c r="V328" s="11">
        <v>893922945</v>
      </c>
      <c r="W328" s="11">
        <v>-2091208142</v>
      </c>
      <c r="X328" s="11">
        <v>1820957098</v>
      </c>
      <c r="Y328" s="11">
        <v>-431914873</v>
      </c>
      <c r="Z328" s="11">
        <v>-441343</v>
      </c>
      <c r="AA328" s="11">
        <v>-191315684</v>
      </c>
    </row>
    <row r="329" spans="1:27" x14ac:dyDescent="0.2">
      <c r="A329" s="8">
        <f>DATE(C329,F329,E329)</f>
        <v>42004</v>
      </c>
      <c r="B329" s="7" t="s">
        <v>67</v>
      </c>
      <c r="C329" s="9">
        <v>2014</v>
      </c>
      <c r="D329" s="10">
        <f t="shared" si="18"/>
        <v>4</v>
      </c>
      <c r="E329" s="7">
        <f t="shared" si="19"/>
        <v>31</v>
      </c>
      <c r="F329" s="7">
        <f t="shared" si="20"/>
        <v>12</v>
      </c>
      <c r="G329" s="7" t="s">
        <v>164</v>
      </c>
      <c r="H329" s="11">
        <v>1688662880</v>
      </c>
      <c r="I329" s="11">
        <v>2437599172</v>
      </c>
      <c r="J329" s="11">
        <v>2323943883</v>
      </c>
      <c r="K329" s="11">
        <v>3225742340</v>
      </c>
      <c r="L329" s="11">
        <v>50800000</v>
      </c>
      <c r="M329" s="11">
        <v>68675000</v>
      </c>
      <c r="N329" s="11">
        <v>9795423274</v>
      </c>
      <c r="O329" s="11">
        <v>1063681159</v>
      </c>
      <c r="P329" s="11">
        <v>2855981612</v>
      </c>
      <c r="Q329" s="11">
        <v>1112238992</v>
      </c>
      <c r="R329" s="11">
        <v>4189643512</v>
      </c>
      <c r="S329" s="11">
        <v>240058000</v>
      </c>
      <c r="T329" s="11">
        <v>333820000</v>
      </c>
      <c r="U329" s="11">
        <v>9795423274</v>
      </c>
      <c r="V329" s="11">
        <v>624981721</v>
      </c>
      <c r="W329" s="11">
        <v>-418382440</v>
      </c>
      <c r="X329" s="11">
        <v>1211704891</v>
      </c>
      <c r="Y329" s="11">
        <v>-963901173</v>
      </c>
      <c r="Z329" s="11">
        <v>-189258000</v>
      </c>
      <c r="AA329" s="11">
        <v>-265145000</v>
      </c>
    </row>
    <row r="330" spans="1:27" x14ac:dyDescent="0.2">
      <c r="A330" s="8">
        <f>DATE(C330,F330,E330)</f>
        <v>42094</v>
      </c>
      <c r="B330" s="7" t="s">
        <v>68</v>
      </c>
      <c r="C330" s="9">
        <v>2015</v>
      </c>
      <c r="D330" s="10">
        <f t="shared" si="18"/>
        <v>1</v>
      </c>
      <c r="E330" s="7">
        <f t="shared" si="19"/>
        <v>31</v>
      </c>
      <c r="F330" s="7">
        <f t="shared" si="20"/>
        <v>3</v>
      </c>
      <c r="G330" s="7" t="s">
        <v>164</v>
      </c>
      <c r="H330" s="11">
        <v>3407338900</v>
      </c>
      <c r="I330" s="11">
        <v>2675075479</v>
      </c>
      <c r="J330" s="11">
        <v>3886948719</v>
      </c>
      <c r="K330" s="11">
        <v>5437982425</v>
      </c>
      <c r="L330" s="11">
        <v>66169992</v>
      </c>
      <c r="M330" s="11">
        <v>98237500</v>
      </c>
      <c r="N330" s="11">
        <v>15571753015</v>
      </c>
      <c r="O330" s="11">
        <v>250721300</v>
      </c>
      <c r="P330" s="11">
        <v>7461336941</v>
      </c>
      <c r="Q330" s="11">
        <v>2687865771</v>
      </c>
      <c r="R330" s="11">
        <v>4867059255</v>
      </c>
      <c r="S330" s="11">
        <v>14505000</v>
      </c>
      <c r="T330" s="11">
        <v>290264748</v>
      </c>
      <c r="U330" s="11">
        <v>15571753015</v>
      </c>
      <c r="V330" s="11">
        <v>3156617600</v>
      </c>
      <c r="W330" s="11">
        <v>-4786261461</v>
      </c>
      <c r="X330" s="11">
        <v>1199082948</v>
      </c>
      <c r="Y330" s="11">
        <v>570923169</v>
      </c>
      <c r="Z330" s="11">
        <v>51664992</v>
      </c>
      <c r="AA330" s="11">
        <v>-192027248</v>
      </c>
    </row>
    <row r="331" spans="1:27" x14ac:dyDescent="0.2">
      <c r="A331" s="8">
        <f>DATE(C331,F331,E331)</f>
        <v>42185</v>
      </c>
      <c r="B331" s="7" t="s">
        <v>69</v>
      </c>
      <c r="C331" s="9">
        <v>2015</v>
      </c>
      <c r="D331" s="10">
        <f t="shared" si="18"/>
        <v>2</v>
      </c>
      <c r="E331" s="7">
        <f t="shared" si="19"/>
        <v>30</v>
      </c>
      <c r="F331" s="7">
        <f t="shared" si="20"/>
        <v>6</v>
      </c>
      <c r="G331" s="7" t="s">
        <v>164</v>
      </c>
      <c r="H331" s="11">
        <v>1743663231</v>
      </c>
      <c r="I331" s="11">
        <v>5355694834</v>
      </c>
      <c r="J331" s="11">
        <v>2174615888</v>
      </c>
      <c r="K331" s="11">
        <v>3651111931</v>
      </c>
      <c r="L331" s="11">
        <v>14450000</v>
      </c>
      <c r="M331" s="11">
        <v>51815580</v>
      </c>
      <c r="N331" s="11">
        <v>12991351463</v>
      </c>
      <c r="O331" s="11">
        <v>473062505</v>
      </c>
      <c r="P331" s="11">
        <v>6560197055</v>
      </c>
      <c r="Q331" s="11">
        <v>1091112664</v>
      </c>
      <c r="R331" s="11">
        <v>4428964267</v>
      </c>
      <c r="S331" s="11">
        <v>4125000</v>
      </c>
      <c r="T331" s="11">
        <v>433889973</v>
      </c>
      <c r="U331" s="11">
        <v>12991351463</v>
      </c>
      <c r="V331" s="11">
        <v>1270600727</v>
      </c>
      <c r="W331" s="11">
        <v>-1204502221</v>
      </c>
      <c r="X331" s="11">
        <v>1083503224</v>
      </c>
      <c r="Y331" s="11">
        <v>-777852336</v>
      </c>
      <c r="Z331" s="11">
        <v>10325000</v>
      </c>
      <c r="AA331" s="11">
        <v>-382074393</v>
      </c>
    </row>
    <row r="332" spans="1:27" x14ac:dyDescent="0.2">
      <c r="A332" s="8">
        <f>DATE(C332,F332,E332)</f>
        <v>42277</v>
      </c>
      <c r="B332" s="7" t="s">
        <v>70</v>
      </c>
      <c r="C332" s="9">
        <v>2015</v>
      </c>
      <c r="D332" s="10">
        <f t="shared" si="18"/>
        <v>3</v>
      </c>
      <c r="E332" s="7">
        <f t="shared" si="19"/>
        <v>30</v>
      </c>
      <c r="F332" s="7">
        <f t="shared" si="20"/>
        <v>9</v>
      </c>
      <c r="G332" s="7" t="s">
        <v>164</v>
      </c>
      <c r="H332" s="11">
        <v>1653414968</v>
      </c>
      <c r="I332" s="11">
        <v>781678857</v>
      </c>
      <c r="J332" s="11">
        <v>1518315653</v>
      </c>
      <c r="K332" s="11">
        <v>3375251779</v>
      </c>
      <c r="L332" s="11">
        <v>61021000</v>
      </c>
      <c r="M332" s="11">
        <v>39275000</v>
      </c>
      <c r="N332" s="11">
        <v>7428957258</v>
      </c>
      <c r="O332" s="11">
        <v>186884987</v>
      </c>
      <c r="P332" s="11">
        <v>3153207245</v>
      </c>
      <c r="Q332" s="11">
        <v>78225000</v>
      </c>
      <c r="R332" s="11">
        <v>3862169043</v>
      </c>
      <c r="S332" s="11">
        <v>9825000</v>
      </c>
      <c r="T332" s="11">
        <v>138645983</v>
      </c>
      <c r="U332" s="11">
        <v>7428957258</v>
      </c>
      <c r="V332" s="11">
        <v>1466529981</v>
      </c>
      <c r="W332" s="11">
        <v>-2371528388</v>
      </c>
      <c r="X332" s="11">
        <v>1440090653</v>
      </c>
      <c r="Y332" s="11">
        <v>-486917264</v>
      </c>
      <c r="Z332" s="11">
        <v>51196000</v>
      </c>
      <c r="AA332" s="11">
        <v>-99370983</v>
      </c>
    </row>
    <row r="333" spans="1:27" x14ac:dyDescent="0.2">
      <c r="A333" s="8">
        <f>DATE(C333,F333,E333)</f>
        <v>42369</v>
      </c>
      <c r="B333" s="7" t="s">
        <v>71</v>
      </c>
      <c r="C333" s="9">
        <v>2015</v>
      </c>
      <c r="D333" s="10">
        <f t="shared" si="18"/>
        <v>4</v>
      </c>
      <c r="E333" s="7">
        <f t="shared" si="19"/>
        <v>31</v>
      </c>
      <c r="F333" s="7">
        <f t="shared" si="20"/>
        <v>12</v>
      </c>
      <c r="G333" s="7" t="s">
        <v>164</v>
      </c>
      <c r="H333" s="11">
        <v>1824174813</v>
      </c>
      <c r="I333" s="11">
        <v>8120273479</v>
      </c>
      <c r="J333" s="11">
        <v>334201984</v>
      </c>
      <c r="K333" s="11">
        <v>4202063809</v>
      </c>
      <c r="L333" s="11">
        <v>52200000</v>
      </c>
      <c r="M333" s="11">
        <v>70365496</v>
      </c>
      <c r="N333" s="11">
        <v>14603279581</v>
      </c>
      <c r="O333" s="11">
        <v>918280734</v>
      </c>
      <c r="P333" s="11">
        <v>2783674965</v>
      </c>
      <c r="Q333" s="11">
        <v>7068663163</v>
      </c>
      <c r="R333" s="11">
        <v>3519554136</v>
      </c>
      <c r="S333" s="11">
        <v>25775000</v>
      </c>
      <c r="T333" s="11">
        <v>287331583</v>
      </c>
      <c r="U333" s="11">
        <v>14603279581</v>
      </c>
      <c r="V333" s="11">
        <v>905894080</v>
      </c>
      <c r="W333" s="11">
        <v>5336598514</v>
      </c>
      <c r="X333" s="11">
        <v>-6734461180</v>
      </c>
      <c r="Y333" s="11">
        <v>682509672</v>
      </c>
      <c r="Z333" s="11">
        <v>26425000</v>
      </c>
      <c r="AA333" s="11">
        <v>-216966087</v>
      </c>
    </row>
    <row r="334" spans="1:27" x14ac:dyDescent="0.2">
      <c r="A334" s="8">
        <f>DATE(C334,F334,E334)</f>
        <v>42460</v>
      </c>
      <c r="B334" s="7" t="s">
        <v>72</v>
      </c>
      <c r="C334" s="9">
        <v>2016</v>
      </c>
      <c r="D334" s="10">
        <f t="shared" si="18"/>
        <v>1</v>
      </c>
      <c r="E334" s="7">
        <f t="shared" si="19"/>
        <v>31</v>
      </c>
      <c r="F334" s="7">
        <f t="shared" si="20"/>
        <v>3</v>
      </c>
      <c r="G334" s="7" t="s">
        <v>164</v>
      </c>
      <c r="H334" s="11">
        <v>679031613</v>
      </c>
      <c r="I334" s="11">
        <v>1043981585</v>
      </c>
      <c r="J334" s="11">
        <v>733700033</v>
      </c>
      <c r="K334" s="11">
        <v>3638793338</v>
      </c>
      <c r="L334" s="11">
        <v>16425000</v>
      </c>
      <c r="M334" s="11">
        <v>31930000</v>
      </c>
      <c r="N334" s="11">
        <v>6143861569</v>
      </c>
      <c r="O334" s="11">
        <v>401446367</v>
      </c>
      <c r="P334" s="11">
        <v>2221740346</v>
      </c>
      <c r="Q334" s="11">
        <v>266082878</v>
      </c>
      <c r="R334" s="11">
        <v>3087702228</v>
      </c>
      <c r="S334" s="11">
        <v>76284000</v>
      </c>
      <c r="T334" s="11">
        <v>90605750</v>
      </c>
      <c r="U334" s="11">
        <v>6143861569</v>
      </c>
      <c r="V334" s="11">
        <v>277585246</v>
      </c>
      <c r="W334" s="11">
        <v>-1177758761</v>
      </c>
      <c r="X334" s="11">
        <v>467617155</v>
      </c>
      <c r="Y334" s="11">
        <v>551091110</v>
      </c>
      <c r="Z334" s="11">
        <v>-59859000</v>
      </c>
      <c r="AA334" s="11">
        <v>-58675750</v>
      </c>
    </row>
    <row r="335" spans="1:27" x14ac:dyDescent="0.2">
      <c r="A335" s="8">
        <f>DATE(C335,F335,E335)</f>
        <v>42551</v>
      </c>
      <c r="B335" s="7" t="s">
        <v>73</v>
      </c>
      <c r="C335" s="9">
        <v>2016</v>
      </c>
      <c r="D335" s="10">
        <f t="shared" si="18"/>
        <v>2</v>
      </c>
      <c r="E335" s="7">
        <f t="shared" si="19"/>
        <v>30</v>
      </c>
      <c r="F335" s="7">
        <f t="shared" si="20"/>
        <v>6</v>
      </c>
      <c r="G335" s="7" t="s">
        <v>164</v>
      </c>
      <c r="H335" s="11">
        <v>2231900000</v>
      </c>
      <c r="I335" s="11">
        <v>1472400168</v>
      </c>
      <c r="J335" s="11">
        <v>317663000</v>
      </c>
      <c r="K335" s="11">
        <v>3303816018</v>
      </c>
      <c r="L335" s="11">
        <v>62000000</v>
      </c>
      <c r="M335" s="11">
        <v>72210237</v>
      </c>
      <c r="N335" s="11">
        <v>7459989423</v>
      </c>
      <c r="O335" s="11">
        <v>818913000</v>
      </c>
      <c r="P335" s="11">
        <v>1685945500</v>
      </c>
      <c r="Q335" s="11">
        <v>1546223330</v>
      </c>
      <c r="R335" s="11">
        <v>3263566186</v>
      </c>
      <c r="S335" s="11">
        <v>36518950</v>
      </c>
      <c r="T335" s="11">
        <v>108822457</v>
      </c>
      <c r="U335" s="11">
        <v>7459989423</v>
      </c>
      <c r="V335" s="11">
        <v>1412987000</v>
      </c>
      <c r="W335" s="11">
        <v>-213545332</v>
      </c>
      <c r="X335" s="11">
        <v>-1228560330</v>
      </c>
      <c r="Y335" s="11">
        <v>40249832</v>
      </c>
      <c r="Z335" s="11">
        <v>25481050</v>
      </c>
      <c r="AA335" s="11">
        <v>-36612220</v>
      </c>
    </row>
    <row r="336" spans="1:27" x14ac:dyDescent="0.2">
      <c r="A336" s="8">
        <f>DATE(C336,F336,E336)</f>
        <v>42643</v>
      </c>
      <c r="B336" s="7" t="s">
        <v>74</v>
      </c>
      <c r="C336" s="9">
        <v>2016</v>
      </c>
      <c r="D336" s="10">
        <f t="shared" si="18"/>
        <v>3</v>
      </c>
      <c r="E336" s="7">
        <f t="shared" si="19"/>
        <v>30</v>
      </c>
      <c r="F336" s="7">
        <f t="shared" si="20"/>
        <v>9</v>
      </c>
      <c r="G336" s="7" t="s">
        <v>164</v>
      </c>
      <c r="H336" s="11">
        <v>6974373962</v>
      </c>
      <c r="I336" s="11">
        <v>1359553432</v>
      </c>
      <c r="J336" s="11">
        <v>1276839066</v>
      </c>
      <c r="K336" s="11">
        <v>3535991730</v>
      </c>
      <c r="L336" s="11">
        <v>198204000</v>
      </c>
      <c r="M336" s="11">
        <v>47565000</v>
      </c>
      <c r="N336" s="11">
        <v>13392527190</v>
      </c>
      <c r="O336" s="11">
        <v>499276735</v>
      </c>
      <c r="P336" s="11">
        <v>8592062761</v>
      </c>
      <c r="Q336" s="11">
        <v>1680412006</v>
      </c>
      <c r="R336" s="11">
        <v>2513892688</v>
      </c>
      <c r="S336" s="11">
        <v>20000000</v>
      </c>
      <c r="T336" s="11">
        <v>86883000</v>
      </c>
      <c r="U336" s="11">
        <v>13392527190</v>
      </c>
      <c r="V336" s="11">
        <v>6475097227</v>
      </c>
      <c r="W336" s="11">
        <v>-7232509328</v>
      </c>
      <c r="X336" s="11">
        <v>-403572940</v>
      </c>
      <c r="Y336" s="11">
        <v>1022099042</v>
      </c>
      <c r="Z336" s="11">
        <v>178204000</v>
      </c>
      <c r="AA336" s="11">
        <v>-39318000</v>
      </c>
    </row>
    <row r="337" spans="1:27" x14ac:dyDescent="0.2">
      <c r="A337" s="8">
        <f>DATE(C337,F337,E337)</f>
        <v>42735</v>
      </c>
      <c r="B337" s="7" t="s">
        <v>75</v>
      </c>
      <c r="C337" s="9">
        <v>2016</v>
      </c>
      <c r="D337" s="10">
        <f t="shared" si="18"/>
        <v>4</v>
      </c>
      <c r="E337" s="7">
        <f t="shared" si="19"/>
        <v>31</v>
      </c>
      <c r="F337" s="7">
        <f t="shared" si="20"/>
        <v>12</v>
      </c>
      <c r="G337" s="7" t="s">
        <v>164</v>
      </c>
      <c r="H337" s="11">
        <v>3203612181</v>
      </c>
      <c r="I337" s="11">
        <v>1691335356</v>
      </c>
      <c r="J337" s="11">
        <v>440749988</v>
      </c>
      <c r="K337" s="11">
        <v>4056943758</v>
      </c>
      <c r="L337" s="11">
        <v>108525000</v>
      </c>
      <c r="M337" s="11">
        <v>34241500</v>
      </c>
      <c r="N337" s="11">
        <v>9535407783</v>
      </c>
      <c r="O337" s="11">
        <v>515552728</v>
      </c>
      <c r="P337" s="11">
        <v>3574248611</v>
      </c>
      <c r="Q337" s="11">
        <v>1896846105</v>
      </c>
      <c r="R337" s="11">
        <v>3394607372</v>
      </c>
      <c r="S337" s="11">
        <v>38152500</v>
      </c>
      <c r="T337" s="11">
        <v>116000466</v>
      </c>
      <c r="U337" s="11">
        <v>9535407783</v>
      </c>
      <c r="V337" s="11">
        <v>2688059453</v>
      </c>
      <c r="W337" s="11">
        <v>-1882913255</v>
      </c>
      <c r="X337" s="11">
        <v>-1456096117</v>
      </c>
      <c r="Y337" s="11">
        <v>662336385</v>
      </c>
      <c r="Z337" s="11">
        <v>70372500</v>
      </c>
      <c r="AA337" s="11">
        <v>-81758966</v>
      </c>
    </row>
    <row r="338" spans="1:27" x14ac:dyDescent="0.2">
      <c r="A338" s="8">
        <f>DATE(C338,F338,E338)</f>
        <v>42825</v>
      </c>
      <c r="B338" s="7" t="s">
        <v>76</v>
      </c>
      <c r="C338" s="9">
        <v>2017</v>
      </c>
      <c r="D338" s="10">
        <f t="shared" si="18"/>
        <v>1</v>
      </c>
      <c r="E338" s="7">
        <f t="shared" si="19"/>
        <v>31</v>
      </c>
      <c r="F338" s="7">
        <f t="shared" si="20"/>
        <v>3</v>
      </c>
      <c r="G338" s="7" t="s">
        <v>164</v>
      </c>
      <c r="H338" s="11">
        <v>1045772500</v>
      </c>
      <c r="I338" s="11">
        <v>928867012</v>
      </c>
      <c r="J338" s="11">
        <v>1085821325</v>
      </c>
      <c r="K338" s="11">
        <v>3475570695</v>
      </c>
      <c r="L338" s="11">
        <v>27280299</v>
      </c>
      <c r="M338" s="11">
        <v>100756993</v>
      </c>
      <c r="N338" s="11">
        <v>6664068824</v>
      </c>
      <c r="O338" s="11">
        <v>221612250</v>
      </c>
      <c r="P338" s="11">
        <v>2115438081</v>
      </c>
      <c r="Q338" s="11">
        <v>1374256440</v>
      </c>
      <c r="R338" s="11">
        <v>2652310888</v>
      </c>
      <c r="S338" s="11">
        <v>208200000</v>
      </c>
      <c r="T338" s="11">
        <v>92251164</v>
      </c>
      <c r="U338" s="11">
        <v>6664068824</v>
      </c>
      <c r="V338" s="11">
        <v>824160250</v>
      </c>
      <c r="W338" s="11">
        <v>-1186571070</v>
      </c>
      <c r="X338" s="11">
        <v>-288435115</v>
      </c>
      <c r="Y338" s="11">
        <v>823259807</v>
      </c>
      <c r="Z338" s="11">
        <v>-180919701</v>
      </c>
      <c r="AA338" s="11">
        <v>8505829</v>
      </c>
    </row>
    <row r="339" spans="1:27" x14ac:dyDescent="0.2">
      <c r="A339" s="8">
        <f>DATE(C339,F339,E339)</f>
        <v>42916</v>
      </c>
      <c r="B339" s="7" t="s">
        <v>77</v>
      </c>
      <c r="C339" s="9">
        <v>2017</v>
      </c>
      <c r="D339" s="10">
        <f t="shared" si="18"/>
        <v>2</v>
      </c>
      <c r="E339" s="7">
        <f t="shared" si="19"/>
        <v>30</v>
      </c>
      <c r="F339" s="7">
        <f t="shared" si="20"/>
        <v>6</v>
      </c>
      <c r="G339" s="7" t="s">
        <v>164</v>
      </c>
      <c r="H339" s="11">
        <v>1397014996</v>
      </c>
      <c r="I339" s="11">
        <v>1261291186</v>
      </c>
      <c r="J339" s="11">
        <v>960816667</v>
      </c>
      <c r="K339" s="11">
        <v>4021201359</v>
      </c>
      <c r="L339" s="11">
        <v>61893000</v>
      </c>
      <c r="M339" s="11">
        <v>20625000</v>
      </c>
      <c r="N339" s="11">
        <v>7722842207</v>
      </c>
      <c r="O339" s="11">
        <v>221575000</v>
      </c>
      <c r="P339" s="11">
        <v>1997681591</v>
      </c>
      <c r="Q339" s="11">
        <v>1408604984</v>
      </c>
      <c r="R339" s="11">
        <v>3932469381</v>
      </c>
      <c r="S339" s="11">
        <v>23865000</v>
      </c>
      <c r="T339" s="11">
        <v>138646250</v>
      </c>
      <c r="U339" s="11">
        <v>7722842207</v>
      </c>
      <c r="V339" s="11">
        <v>1175439996</v>
      </c>
      <c r="W339" s="11">
        <v>-736390405</v>
      </c>
      <c r="X339" s="11">
        <v>-447788318</v>
      </c>
      <c r="Y339" s="11">
        <v>88731977</v>
      </c>
      <c r="Z339" s="11">
        <v>38028000</v>
      </c>
      <c r="AA339" s="11">
        <v>-118021250</v>
      </c>
    </row>
    <row r="340" spans="1:27" x14ac:dyDescent="0.2">
      <c r="A340" s="8">
        <f>DATE(C340,F340,E340)</f>
        <v>43008</v>
      </c>
      <c r="B340" s="7" t="s">
        <v>78</v>
      </c>
      <c r="C340" s="9">
        <v>2017</v>
      </c>
      <c r="D340" s="10">
        <f t="shared" si="18"/>
        <v>3</v>
      </c>
      <c r="E340" s="7">
        <f t="shared" si="19"/>
        <v>30</v>
      </c>
      <c r="F340" s="7">
        <f t="shared" si="20"/>
        <v>9</v>
      </c>
      <c r="G340" s="7" t="s">
        <v>164</v>
      </c>
      <c r="H340" s="11">
        <v>696215253</v>
      </c>
      <c r="I340" s="11">
        <v>1243910101</v>
      </c>
      <c r="J340" s="11">
        <v>1594921615</v>
      </c>
      <c r="K340" s="11">
        <v>3643969366</v>
      </c>
      <c r="L340" s="11">
        <v>8025000</v>
      </c>
      <c r="M340" s="11">
        <v>84337000</v>
      </c>
      <c r="N340" s="11">
        <v>7271378335</v>
      </c>
      <c r="O340" s="11">
        <v>420430500</v>
      </c>
      <c r="P340" s="11">
        <v>2083988790</v>
      </c>
      <c r="Q340" s="11">
        <v>1308397725</v>
      </c>
      <c r="R340" s="11">
        <v>3363535791</v>
      </c>
      <c r="S340" s="11">
        <v>6275000</v>
      </c>
      <c r="T340" s="11">
        <v>88750530</v>
      </c>
      <c r="U340" s="11">
        <v>7271378335</v>
      </c>
      <c r="V340" s="11">
        <v>275784753</v>
      </c>
      <c r="W340" s="11">
        <v>-840078688</v>
      </c>
      <c r="X340" s="11">
        <v>286523891</v>
      </c>
      <c r="Y340" s="11">
        <v>280433575</v>
      </c>
      <c r="Z340" s="11">
        <v>1750000</v>
      </c>
      <c r="AA340" s="11">
        <v>-4413530</v>
      </c>
    </row>
    <row r="341" spans="1:27" x14ac:dyDescent="0.2">
      <c r="A341" s="8">
        <f>DATE(C341,F341,E341)</f>
        <v>43100</v>
      </c>
      <c r="B341" s="7" t="s">
        <v>79</v>
      </c>
      <c r="C341" s="9">
        <v>2017</v>
      </c>
      <c r="D341" s="10">
        <f t="shared" si="18"/>
        <v>4</v>
      </c>
      <c r="E341" s="7">
        <f t="shared" si="19"/>
        <v>31</v>
      </c>
      <c r="F341" s="7">
        <f t="shared" si="20"/>
        <v>12</v>
      </c>
      <c r="G341" s="7" t="s">
        <v>164</v>
      </c>
      <c r="H341" s="11">
        <v>930750839</v>
      </c>
      <c r="I341" s="11">
        <v>1451533955</v>
      </c>
      <c r="J341" s="11">
        <v>725491000</v>
      </c>
      <c r="K341" s="11">
        <v>3113947381</v>
      </c>
      <c r="L341" s="11">
        <v>39190000</v>
      </c>
      <c r="M341" s="11">
        <v>60858702</v>
      </c>
      <c r="N341" s="11">
        <v>6321771878</v>
      </c>
      <c r="O341" s="11">
        <v>491550000</v>
      </c>
      <c r="P341" s="11">
        <v>2063079495</v>
      </c>
      <c r="Q341" s="11">
        <v>870321667</v>
      </c>
      <c r="R341" s="11">
        <v>2680286765</v>
      </c>
      <c r="S341" s="11">
        <v>104170249</v>
      </c>
      <c r="T341" s="11">
        <v>112363702</v>
      </c>
      <c r="U341" s="11">
        <v>6321771878</v>
      </c>
      <c r="V341" s="11">
        <v>439200839</v>
      </c>
      <c r="W341" s="11">
        <v>-611545540</v>
      </c>
      <c r="X341" s="11">
        <v>-144830667</v>
      </c>
      <c r="Y341" s="11">
        <v>433660616</v>
      </c>
      <c r="Z341" s="11">
        <v>-64980249</v>
      </c>
      <c r="AA341" s="11">
        <v>-51505000</v>
      </c>
    </row>
    <row r="342" spans="1:27" x14ac:dyDescent="0.2">
      <c r="A342" s="8">
        <f>DATE(C342,F342,E342)</f>
        <v>43190</v>
      </c>
      <c r="B342" s="7" t="s">
        <v>80</v>
      </c>
      <c r="C342" s="9">
        <v>2018</v>
      </c>
      <c r="D342" s="10">
        <f t="shared" si="18"/>
        <v>1</v>
      </c>
      <c r="E342" s="7">
        <f t="shared" si="19"/>
        <v>31</v>
      </c>
      <c r="F342" s="7">
        <f t="shared" si="20"/>
        <v>3</v>
      </c>
      <c r="G342" s="7" t="s">
        <v>164</v>
      </c>
      <c r="H342" s="11">
        <v>2578887054</v>
      </c>
      <c r="I342" s="11">
        <v>2266644744</v>
      </c>
      <c r="J342" s="11">
        <v>1349293615</v>
      </c>
      <c r="K342" s="11">
        <v>4107783671</v>
      </c>
      <c r="L342" s="11">
        <v>39075000</v>
      </c>
      <c r="M342" s="11">
        <v>133700000</v>
      </c>
      <c r="N342" s="11">
        <v>10475384084</v>
      </c>
      <c r="O342" s="11">
        <v>570266721</v>
      </c>
      <c r="P342" s="11">
        <v>3369261689</v>
      </c>
      <c r="Q342" s="11">
        <v>2706645909</v>
      </c>
      <c r="R342" s="11">
        <v>3656849716</v>
      </c>
      <c r="S342" s="11">
        <v>62860000</v>
      </c>
      <c r="T342" s="11">
        <v>109500050</v>
      </c>
      <c r="U342" s="11">
        <v>10475384084</v>
      </c>
      <c r="V342" s="11">
        <v>2008620334</v>
      </c>
      <c r="W342" s="11">
        <v>-1102616945</v>
      </c>
      <c r="X342" s="11">
        <v>-1357352294</v>
      </c>
      <c r="Y342" s="11">
        <v>450933955</v>
      </c>
      <c r="Z342" s="11">
        <v>-23785000</v>
      </c>
      <c r="AA342" s="11">
        <v>24199950</v>
      </c>
    </row>
    <row r="343" spans="1:27" x14ac:dyDescent="0.2">
      <c r="A343" s="8">
        <f>DATE(C343,F343,E343)</f>
        <v>43281</v>
      </c>
      <c r="B343" s="7" t="s">
        <v>81</v>
      </c>
      <c r="C343" s="9">
        <v>2018</v>
      </c>
      <c r="D343" s="10">
        <f t="shared" si="18"/>
        <v>2</v>
      </c>
      <c r="E343" s="7">
        <f t="shared" si="19"/>
        <v>30</v>
      </c>
      <c r="F343" s="7">
        <f t="shared" si="20"/>
        <v>6</v>
      </c>
      <c r="G343" s="7" t="s">
        <v>164</v>
      </c>
      <c r="H343" s="11">
        <v>506515863</v>
      </c>
      <c r="I343" s="11">
        <v>2855069696</v>
      </c>
      <c r="J343" s="11">
        <v>936763119</v>
      </c>
      <c r="K343" s="11">
        <v>5071260376</v>
      </c>
      <c r="L343" s="11">
        <v>42625000</v>
      </c>
      <c r="M343" s="11">
        <v>54335000</v>
      </c>
      <c r="N343" s="11">
        <v>9466569054</v>
      </c>
      <c r="O343" s="11">
        <v>1944763611</v>
      </c>
      <c r="P343" s="11">
        <v>2127771727</v>
      </c>
      <c r="Q343" s="11">
        <v>567088155</v>
      </c>
      <c r="R343" s="11">
        <v>4409378561</v>
      </c>
      <c r="S343" s="11">
        <v>351499991</v>
      </c>
      <c r="T343" s="11">
        <v>66067010</v>
      </c>
      <c r="U343" s="11">
        <v>9466569054</v>
      </c>
      <c r="V343" s="11">
        <v>-1438247747</v>
      </c>
      <c r="W343" s="11">
        <v>727297969</v>
      </c>
      <c r="X343" s="11">
        <v>369674964</v>
      </c>
      <c r="Y343" s="11">
        <v>661881815</v>
      </c>
      <c r="Z343" s="11">
        <v>-308874991</v>
      </c>
      <c r="AA343" s="11">
        <v>-11732010</v>
      </c>
    </row>
    <row r="344" spans="1:27" x14ac:dyDescent="0.2">
      <c r="A344" s="8">
        <f>DATE(C344,F344,E344)</f>
        <v>43373</v>
      </c>
      <c r="B344" s="7" t="s">
        <v>82</v>
      </c>
      <c r="C344" s="9">
        <v>2018</v>
      </c>
      <c r="D344" s="10">
        <f t="shared" si="18"/>
        <v>3</v>
      </c>
      <c r="E344" s="7">
        <f t="shared" si="19"/>
        <v>30</v>
      </c>
      <c r="F344" s="7">
        <f t="shared" si="20"/>
        <v>9</v>
      </c>
      <c r="G344" s="7" t="s">
        <v>164</v>
      </c>
      <c r="H344" s="11">
        <v>1196453000</v>
      </c>
      <c r="I344" s="11">
        <v>2125283550</v>
      </c>
      <c r="J344" s="11">
        <v>476218000</v>
      </c>
      <c r="K344" s="11">
        <v>3890109354</v>
      </c>
      <c r="L344" s="11">
        <v>40290000</v>
      </c>
      <c r="M344" s="11">
        <v>166979476</v>
      </c>
      <c r="N344" s="11">
        <v>7895333380</v>
      </c>
      <c r="O344" s="11">
        <v>955450000</v>
      </c>
      <c r="P344" s="11">
        <v>2476582973</v>
      </c>
      <c r="Q344" s="11">
        <v>807902957</v>
      </c>
      <c r="R344" s="11">
        <v>3415897451</v>
      </c>
      <c r="S344" s="11">
        <v>78035000</v>
      </c>
      <c r="T344" s="11">
        <v>161465000</v>
      </c>
      <c r="U344" s="11">
        <v>7895333380</v>
      </c>
      <c r="V344" s="11">
        <v>241003000</v>
      </c>
      <c r="W344" s="11">
        <v>-351299422</v>
      </c>
      <c r="X344" s="11">
        <v>-331684957</v>
      </c>
      <c r="Y344" s="11">
        <v>474211904</v>
      </c>
      <c r="Z344" s="11">
        <v>-37745000</v>
      </c>
      <c r="AA344" s="11">
        <v>5514476</v>
      </c>
    </row>
    <row r="345" spans="1:27" x14ac:dyDescent="0.2">
      <c r="A345" s="8">
        <f>DATE(C345,F345,E345)</f>
        <v>43465</v>
      </c>
      <c r="B345" s="7" t="s">
        <v>83</v>
      </c>
      <c r="C345" s="9">
        <v>2018</v>
      </c>
      <c r="D345" s="10">
        <f t="shared" si="18"/>
        <v>4</v>
      </c>
      <c r="E345" s="7">
        <f t="shared" si="19"/>
        <v>31</v>
      </c>
      <c r="F345" s="7">
        <f t="shared" si="20"/>
        <v>12</v>
      </c>
      <c r="G345" s="7" t="s">
        <v>164</v>
      </c>
      <c r="H345" s="11">
        <v>1380193280</v>
      </c>
      <c r="I345" s="11">
        <v>3337070298</v>
      </c>
      <c r="J345" s="11">
        <v>5060364267</v>
      </c>
      <c r="K345" s="11">
        <v>4166677109</v>
      </c>
      <c r="L345" s="11">
        <v>24325000</v>
      </c>
      <c r="M345" s="11">
        <v>228708644</v>
      </c>
      <c r="N345" s="11">
        <v>14197338598</v>
      </c>
      <c r="O345" s="11">
        <v>655530000</v>
      </c>
      <c r="P345" s="11">
        <v>4188512026</v>
      </c>
      <c r="Q345" s="11">
        <v>5967866099</v>
      </c>
      <c r="R345" s="11">
        <v>3093838331</v>
      </c>
      <c r="S345" s="11">
        <v>26160000</v>
      </c>
      <c r="T345" s="11">
        <v>265432143</v>
      </c>
      <c r="U345" s="11">
        <v>14197338598</v>
      </c>
      <c r="V345" s="11">
        <v>724663280</v>
      </c>
      <c r="W345" s="11">
        <v>-851441727</v>
      </c>
      <c r="X345" s="11">
        <v>-907501832</v>
      </c>
      <c r="Y345" s="11">
        <v>1072838777</v>
      </c>
      <c r="Z345" s="11">
        <v>-1835000</v>
      </c>
      <c r="AA345" s="11">
        <v>-36723499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2"/>
  <sheetViews>
    <sheetView workbookViewId="0">
      <selection activeCell="F5" sqref="F5"/>
    </sheetView>
  </sheetViews>
  <sheetFormatPr baseColWidth="10" defaultRowHeight="16" x14ac:dyDescent="0.2"/>
  <cols>
    <col min="1" max="6" width="11.33203125" customWidth="1"/>
    <col min="7" max="26" width="19" customWidth="1"/>
    <col min="27" max="27" width="11" bestFit="1" customWidth="1"/>
    <col min="29" max="29" width="11" bestFit="1" customWidth="1"/>
    <col min="30" max="30" width="12.1640625" bestFit="1" customWidth="1"/>
    <col min="31" max="31" width="12.83203125" bestFit="1" customWidth="1"/>
    <col min="32" max="33" width="12.1640625" bestFit="1" customWidth="1"/>
    <col min="34" max="35" width="12.83203125" bestFit="1" customWidth="1"/>
    <col min="36" max="36" width="12.1640625" bestFit="1" customWidth="1"/>
    <col min="37" max="38" width="12.83203125" bestFit="1" customWidth="1"/>
    <col min="39" max="39" width="13.1640625" bestFit="1" customWidth="1"/>
    <col min="40" max="40" width="13.83203125" bestFit="1" customWidth="1"/>
    <col min="41" max="41" width="12.83203125" bestFit="1" customWidth="1"/>
    <col min="42" max="42" width="11.1640625" bestFit="1" customWidth="1"/>
    <col min="43" max="43" width="12.83203125" bestFit="1" customWidth="1"/>
    <col min="44" max="44" width="11.83203125" bestFit="1" customWidth="1"/>
    <col min="45" max="45" width="11.1640625" bestFit="1" customWidth="1"/>
    <col min="46" max="47" width="11.83203125" bestFit="1" customWidth="1"/>
  </cols>
  <sheetData>
    <row r="1" spans="1:47" x14ac:dyDescent="0.2">
      <c r="C1" s="1"/>
      <c r="D1" s="2"/>
      <c r="G1" s="1" t="s">
        <v>89</v>
      </c>
      <c r="H1" s="1" t="s">
        <v>90</v>
      </c>
      <c r="I1" s="1" t="s">
        <v>91</v>
      </c>
      <c r="J1" s="1" t="s">
        <v>92</v>
      </c>
      <c r="K1" s="1" t="s">
        <v>93</v>
      </c>
      <c r="L1" s="1" t="s">
        <v>94</v>
      </c>
      <c r="M1" s="1" t="s">
        <v>162</v>
      </c>
      <c r="N1" s="1" t="s">
        <v>89</v>
      </c>
      <c r="O1" s="1" t="s">
        <v>96</v>
      </c>
      <c r="P1" s="1" t="s">
        <v>97</v>
      </c>
      <c r="Q1" s="1" t="s">
        <v>92</v>
      </c>
      <c r="R1" s="1" t="s">
        <v>93</v>
      </c>
      <c r="S1" s="1" t="s">
        <v>94</v>
      </c>
      <c r="T1" s="1" t="s">
        <v>95</v>
      </c>
      <c r="U1" s="1" t="s">
        <v>89</v>
      </c>
      <c r="V1" s="1" t="s">
        <v>90</v>
      </c>
      <c r="W1" s="1" t="s">
        <v>91</v>
      </c>
      <c r="X1" s="1" t="s">
        <v>92</v>
      </c>
      <c r="Y1" s="1" t="s">
        <v>93</v>
      </c>
      <c r="Z1" s="1" t="s">
        <v>94</v>
      </c>
      <c r="AA1" s="1"/>
      <c r="AB1" s="1" t="s">
        <v>98</v>
      </c>
      <c r="AC1" s="1">
        <v>-2001</v>
      </c>
      <c r="AD1" s="1" t="s">
        <v>99</v>
      </c>
      <c r="AE1" s="1" t="e">
        <f>-5534102705.8113 - Dispositions</f>
        <v>#NAME?</v>
      </c>
      <c r="AF1" s="1" t="e">
        <f>-2871857237.2326 - Net Acquisition</f>
        <v>#NAME?</v>
      </c>
      <c r="AG1" s="1" t="s">
        <v>100</v>
      </c>
      <c r="AH1" s="1" t="e">
        <f>-12632138973.9175 - Dispositions</f>
        <v>#NAME?</v>
      </c>
      <c r="AI1" s="1" t="e">
        <f>-174458676.222402 - Net Acquisition</f>
        <v>#NAME?</v>
      </c>
      <c r="AJ1" s="1" t="s">
        <v>101</v>
      </c>
      <c r="AK1" s="1" t="e">
        <f>-9514696845.678 - Dispositions</f>
        <v>#NAME?</v>
      </c>
      <c r="AL1" s="1" t="s">
        <v>102</v>
      </c>
      <c r="AM1" s="1" t="s">
        <v>103</v>
      </c>
      <c r="AN1" s="1" t="e">
        <f>-8495087398.2713 - Dispositions</f>
        <v>#NAME?</v>
      </c>
      <c r="AO1" s="1" t="s">
        <v>104</v>
      </c>
      <c r="AP1" s="1" t="s">
        <v>105</v>
      </c>
      <c r="AQ1" s="1" t="e">
        <f>-2156831256.2251 - Dispositions</f>
        <v>#NAME?</v>
      </c>
      <c r="AR1" s="1" t="s">
        <v>106</v>
      </c>
      <c r="AS1" s="1" t="s">
        <v>107</v>
      </c>
      <c r="AT1" s="1" t="e">
        <f>-1826659097.3401 - Dispositions</f>
        <v>#NAME?</v>
      </c>
      <c r="AU1" s="1"/>
    </row>
    <row r="2" spans="1:47" x14ac:dyDescent="0.2">
      <c r="A2" t="s">
        <v>86</v>
      </c>
      <c r="C2" s="1"/>
      <c r="D2" s="2"/>
      <c r="G2" s="1" t="s">
        <v>108</v>
      </c>
      <c r="H2" s="1"/>
      <c r="I2" s="1"/>
      <c r="J2" s="1"/>
      <c r="K2" s="1"/>
      <c r="L2" s="1"/>
      <c r="M2" s="1"/>
      <c r="N2" s="1" t="s">
        <v>109</v>
      </c>
      <c r="O2" s="1"/>
      <c r="P2" s="1"/>
      <c r="Q2" s="1"/>
      <c r="R2" s="1"/>
      <c r="S2" s="1"/>
      <c r="T2" s="1"/>
      <c r="U2" s="1" t="s">
        <v>110</v>
      </c>
      <c r="V2" s="1"/>
      <c r="W2" s="1"/>
      <c r="X2" s="1"/>
      <c r="Y2" s="1"/>
      <c r="Z2" s="1"/>
      <c r="AA2" s="1"/>
      <c r="AB2" s="1"/>
      <c r="AC2" s="1"/>
      <c r="AD2" s="1" t="s">
        <v>1</v>
      </c>
      <c r="AE2" s="1"/>
      <c r="AF2" s="1"/>
      <c r="AG2" s="1" t="s">
        <v>2</v>
      </c>
      <c r="AH2" s="1"/>
      <c r="AI2" s="1"/>
      <c r="AJ2" s="1" t="s">
        <v>3</v>
      </c>
      <c r="AK2" s="1"/>
      <c r="AL2" s="1"/>
      <c r="AM2" s="1" t="s">
        <v>4</v>
      </c>
      <c r="AN2" s="1"/>
      <c r="AO2" s="1"/>
      <c r="AP2" s="1" t="s">
        <v>5</v>
      </c>
      <c r="AQ2" s="1"/>
      <c r="AR2" s="1"/>
      <c r="AS2" s="1" t="s">
        <v>6</v>
      </c>
      <c r="AT2" s="1"/>
      <c r="AU2" s="1"/>
    </row>
    <row r="3" spans="1:47" x14ac:dyDescent="0.2">
      <c r="A3" t="s">
        <v>0</v>
      </c>
      <c r="B3" t="s">
        <v>161</v>
      </c>
      <c r="C3" t="s">
        <v>146</v>
      </c>
      <c r="D3" t="s">
        <v>147</v>
      </c>
      <c r="E3" t="s">
        <v>160</v>
      </c>
      <c r="F3" t="s">
        <v>159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1</v>
      </c>
      <c r="O3" s="1" t="s">
        <v>111</v>
      </c>
      <c r="P3" s="1" t="s">
        <v>112</v>
      </c>
      <c r="Q3" s="1" t="s">
        <v>4</v>
      </c>
      <c r="R3" s="1" t="s">
        <v>5</v>
      </c>
      <c r="S3" s="1" t="s">
        <v>6</v>
      </c>
      <c r="T3" s="1" t="s">
        <v>7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6</v>
      </c>
      <c r="AA3" s="1" t="s">
        <v>7</v>
      </c>
      <c r="AB3" s="1"/>
      <c r="AC3" s="1"/>
      <c r="AD3" s="1" t="s">
        <v>8</v>
      </c>
      <c r="AE3" s="1" t="s">
        <v>9</v>
      </c>
      <c r="AF3" s="1" t="s">
        <v>10</v>
      </c>
      <c r="AG3" s="1" t="s">
        <v>8</v>
      </c>
      <c r="AH3" s="1" t="s">
        <v>9</v>
      </c>
      <c r="AI3" s="1" t="s">
        <v>10</v>
      </c>
      <c r="AJ3" s="1" t="s">
        <v>8</v>
      </c>
      <c r="AK3" s="1" t="s">
        <v>9</v>
      </c>
      <c r="AL3" s="1" t="s">
        <v>10</v>
      </c>
      <c r="AM3" s="1" t="s">
        <v>8</v>
      </c>
      <c r="AN3" s="1" t="s">
        <v>9</v>
      </c>
      <c r="AO3" s="1" t="s">
        <v>10</v>
      </c>
      <c r="AP3" s="1" t="s">
        <v>8</v>
      </c>
      <c r="AQ3" s="1" t="s">
        <v>9</v>
      </c>
      <c r="AR3" s="1" t="s">
        <v>10</v>
      </c>
      <c r="AS3" s="1" t="s">
        <v>8</v>
      </c>
      <c r="AT3" s="1" t="s">
        <v>9</v>
      </c>
      <c r="AU3" s="1" t="s">
        <v>10</v>
      </c>
    </row>
    <row r="4" spans="1:47" x14ac:dyDescent="0.2">
      <c r="A4" s="5">
        <f>DATE(C4,F4,E4)</f>
        <v>37256</v>
      </c>
      <c r="C4" s="3">
        <v>2001</v>
      </c>
      <c r="D4" s="4">
        <v>4</v>
      </c>
      <c r="E4">
        <v>31</v>
      </c>
      <c r="F4">
        <v>12</v>
      </c>
      <c r="G4" s="1">
        <v>233530000</v>
      </c>
      <c r="H4" s="1">
        <v>3200326338</v>
      </c>
      <c r="I4" s="1">
        <v>2877289363</v>
      </c>
      <c r="J4" s="1">
        <v>6656073983</v>
      </c>
      <c r="K4" s="1">
        <v>588971401</v>
      </c>
      <c r="L4" s="1">
        <v>1134623890</v>
      </c>
      <c r="M4" s="1">
        <v>14690814976</v>
      </c>
      <c r="N4" s="1">
        <v>1307755675</v>
      </c>
      <c r="O4" s="1">
        <v>2211800405</v>
      </c>
      <c r="P4" s="1">
        <v>2721825457</v>
      </c>
      <c r="Q4" s="1">
        <v>5604659414</v>
      </c>
      <c r="R4" s="1">
        <v>1061882400</v>
      </c>
      <c r="S4" s="1">
        <v>1782891624</v>
      </c>
      <c r="T4" s="1">
        <v>14690814976</v>
      </c>
      <c r="U4" s="1">
        <v>-1074225675</v>
      </c>
      <c r="V4" s="1">
        <v>988525933</v>
      </c>
      <c r="W4" s="1">
        <v>155463906</v>
      </c>
      <c r="X4" s="1">
        <v>1051414569</v>
      </c>
      <c r="Y4" s="1">
        <v>-472910999</v>
      </c>
      <c r="Z4" s="1">
        <v>-648267734</v>
      </c>
      <c r="AA4" s="1" t="s">
        <v>12</v>
      </c>
      <c r="AB4" s="1"/>
      <c r="AC4" s="1">
        <v>2001</v>
      </c>
      <c r="AD4" s="1">
        <v>233530000</v>
      </c>
      <c r="AE4" s="1">
        <v>-1307755675</v>
      </c>
      <c r="AF4" s="1">
        <v>-1074225675</v>
      </c>
      <c r="AG4" s="1">
        <v>3200326338</v>
      </c>
      <c r="AH4" s="1">
        <v>-2211800405</v>
      </c>
      <c r="AI4" s="1">
        <v>988525933</v>
      </c>
      <c r="AJ4" s="1">
        <v>2877289363</v>
      </c>
      <c r="AK4" s="1">
        <v>-2721825457</v>
      </c>
      <c r="AL4" s="1">
        <v>155463906</v>
      </c>
      <c r="AM4" s="1">
        <v>6656073983</v>
      </c>
      <c r="AN4" s="1">
        <v>-5604659414</v>
      </c>
      <c r="AO4" s="1">
        <v>1051414569</v>
      </c>
      <c r="AP4" s="1">
        <v>588971401</v>
      </c>
      <c r="AQ4" s="1">
        <v>-1061882400</v>
      </c>
      <c r="AR4" s="1">
        <v>-472910999</v>
      </c>
      <c r="AS4" s="1">
        <v>1134623890</v>
      </c>
      <c r="AT4" s="1">
        <v>-1782891624</v>
      </c>
      <c r="AU4" s="1">
        <v>-648267734</v>
      </c>
    </row>
    <row r="5" spans="1:47" x14ac:dyDescent="0.2">
      <c r="A5" s="5">
        <f>DATE(C5,F5,E5)</f>
        <v>37621</v>
      </c>
      <c r="C5" s="1">
        <f>C4+1</f>
        <v>2002</v>
      </c>
      <c r="D5" s="4">
        <v>4</v>
      </c>
      <c r="E5">
        <v>31</v>
      </c>
      <c r="F5">
        <v>12</v>
      </c>
      <c r="G5" s="1">
        <v>3800245836</v>
      </c>
      <c r="H5" s="1">
        <v>4031067861</v>
      </c>
      <c r="I5" s="1">
        <v>10240400359</v>
      </c>
      <c r="J5" s="1">
        <v>9961742132</v>
      </c>
      <c r="K5" s="1">
        <v>527769803</v>
      </c>
      <c r="L5" s="1">
        <v>589638279</v>
      </c>
      <c r="M5" s="1">
        <v>29150864270</v>
      </c>
      <c r="N5" s="1">
        <v>5103366165</v>
      </c>
      <c r="O5" s="1">
        <v>7579655236</v>
      </c>
      <c r="P5" s="1">
        <v>4147422438</v>
      </c>
      <c r="Q5" s="1">
        <v>9785919409</v>
      </c>
      <c r="R5" s="1">
        <v>506790726</v>
      </c>
      <c r="S5" s="1">
        <v>2027710296</v>
      </c>
      <c r="T5" s="1">
        <v>29150864270</v>
      </c>
      <c r="U5" s="1">
        <v>-1303120329</v>
      </c>
      <c r="V5" s="1">
        <v>-3548587375</v>
      </c>
      <c r="W5" s="1">
        <v>6092977921</v>
      </c>
      <c r="X5" s="1">
        <v>175822723</v>
      </c>
      <c r="Y5" s="1">
        <v>20979077</v>
      </c>
      <c r="Z5" s="1">
        <v>-1438072018</v>
      </c>
      <c r="AA5" s="1" t="s">
        <v>12</v>
      </c>
      <c r="AB5" s="1"/>
      <c r="AC5" s="1">
        <v>2002</v>
      </c>
      <c r="AD5" s="1">
        <v>3800245836</v>
      </c>
      <c r="AE5" s="1">
        <v>-5103366165</v>
      </c>
      <c r="AF5" s="1">
        <v>-1303120329</v>
      </c>
      <c r="AG5" s="1">
        <v>4031067861</v>
      </c>
      <c r="AH5" s="1">
        <v>-7579655236</v>
      </c>
      <c r="AI5" s="1">
        <v>-3548587375</v>
      </c>
      <c r="AJ5" s="1">
        <v>10240400359</v>
      </c>
      <c r="AK5" s="1">
        <v>-4147422438</v>
      </c>
      <c r="AL5" s="1">
        <v>6092977921</v>
      </c>
      <c r="AM5" s="1">
        <v>9961742132</v>
      </c>
      <c r="AN5" s="1">
        <v>-9785919409</v>
      </c>
      <c r="AO5" s="1">
        <v>175822723</v>
      </c>
      <c r="AP5" s="1">
        <v>527769803</v>
      </c>
      <c r="AQ5" s="1">
        <v>-506790726</v>
      </c>
      <c r="AR5" s="1">
        <v>20979077</v>
      </c>
      <c r="AS5" s="1">
        <v>589638279</v>
      </c>
      <c r="AT5" s="1">
        <v>-2027710296</v>
      </c>
      <c r="AU5" s="1">
        <v>-1438072018</v>
      </c>
    </row>
    <row r="6" spans="1:47" x14ac:dyDescent="0.2">
      <c r="A6" s="5">
        <f>DATE(C6,F6,E6)</f>
        <v>37986</v>
      </c>
      <c r="C6" s="1">
        <f t="shared" ref="C6:C21" si="0">C5+1</f>
        <v>2003</v>
      </c>
      <c r="D6" s="4">
        <v>4</v>
      </c>
      <c r="E6">
        <v>31</v>
      </c>
      <c r="F6">
        <v>12</v>
      </c>
      <c r="G6" s="1">
        <v>3187069863</v>
      </c>
      <c r="H6" s="1">
        <v>5568772815</v>
      </c>
      <c r="I6" s="1">
        <v>12471169016</v>
      </c>
      <c r="J6" s="1">
        <v>14542209895</v>
      </c>
      <c r="K6" s="1">
        <v>502116594</v>
      </c>
      <c r="L6" s="1">
        <v>753447353</v>
      </c>
      <c r="M6" s="1">
        <v>37024785537</v>
      </c>
      <c r="N6" s="1">
        <v>2404662883</v>
      </c>
      <c r="O6" s="1">
        <v>7270571968</v>
      </c>
      <c r="P6" s="1">
        <v>8493506377</v>
      </c>
      <c r="Q6" s="1">
        <v>14668999286</v>
      </c>
      <c r="R6" s="1">
        <v>1245791041</v>
      </c>
      <c r="S6" s="1">
        <v>2941253980</v>
      </c>
      <c r="T6" s="1">
        <v>37024785537</v>
      </c>
      <c r="U6" s="1">
        <v>782406980</v>
      </c>
      <c r="V6" s="1">
        <v>-1701799154</v>
      </c>
      <c r="W6" s="1">
        <v>3977662639</v>
      </c>
      <c r="X6" s="1">
        <v>-126789390</v>
      </c>
      <c r="Y6" s="1">
        <v>-743674447</v>
      </c>
      <c r="Z6" s="1">
        <v>-2187806627</v>
      </c>
      <c r="AA6" s="1" t="s">
        <v>12</v>
      </c>
      <c r="AB6" s="1"/>
      <c r="AC6" s="1">
        <v>2003</v>
      </c>
      <c r="AD6" s="1">
        <v>3187069863</v>
      </c>
      <c r="AE6" s="1">
        <v>-2404662883</v>
      </c>
      <c r="AF6" s="1">
        <v>782406980</v>
      </c>
      <c r="AG6" s="1">
        <v>5568772815</v>
      </c>
      <c r="AH6" s="1">
        <v>-7270571968</v>
      </c>
      <c r="AI6" s="1">
        <v>-1701799154</v>
      </c>
      <c r="AJ6" s="1">
        <v>12471169016</v>
      </c>
      <c r="AK6" s="1">
        <v>-8493506377</v>
      </c>
      <c r="AL6" s="1">
        <v>3977662639</v>
      </c>
      <c r="AM6" s="1">
        <v>14542209895</v>
      </c>
      <c r="AN6" s="1">
        <v>-14668999286</v>
      </c>
      <c r="AO6" s="1">
        <v>-126789390</v>
      </c>
      <c r="AP6" s="1">
        <v>502116594</v>
      </c>
      <c r="AQ6" s="1">
        <v>-1245791041</v>
      </c>
      <c r="AR6" s="1">
        <v>-743674447</v>
      </c>
      <c r="AS6" s="1">
        <v>753447353</v>
      </c>
      <c r="AT6" s="1">
        <v>-2941253980</v>
      </c>
      <c r="AU6" s="1">
        <v>-2187806627</v>
      </c>
    </row>
    <row r="7" spans="1:47" x14ac:dyDescent="0.2">
      <c r="A7" s="5">
        <f>DATE(C7,F7,E7)</f>
        <v>38352</v>
      </c>
      <c r="C7" s="1">
        <f t="shared" si="0"/>
        <v>2004</v>
      </c>
      <c r="D7" s="4">
        <v>4</v>
      </c>
      <c r="E7">
        <v>31</v>
      </c>
      <c r="F7">
        <v>12</v>
      </c>
      <c r="G7" s="1">
        <v>3130852592</v>
      </c>
      <c r="H7" s="1">
        <v>9152169631</v>
      </c>
      <c r="I7" s="1">
        <v>25377798737</v>
      </c>
      <c r="J7" s="1">
        <v>21574944938</v>
      </c>
      <c r="K7" s="1">
        <v>1599948354</v>
      </c>
      <c r="L7" s="1">
        <v>1543603217</v>
      </c>
      <c r="M7" s="1">
        <v>62379317468</v>
      </c>
      <c r="N7" s="1">
        <v>2360516031</v>
      </c>
      <c r="O7" s="1">
        <v>8759482657</v>
      </c>
      <c r="P7" s="1">
        <v>18230174820</v>
      </c>
      <c r="Q7" s="1">
        <v>25389508894</v>
      </c>
      <c r="R7" s="1">
        <v>3936351712</v>
      </c>
      <c r="S7" s="1">
        <v>3703283354</v>
      </c>
      <c r="T7" s="1">
        <v>62379317468</v>
      </c>
      <c r="U7" s="1">
        <v>770336560</v>
      </c>
      <c r="V7" s="1">
        <v>392686974</v>
      </c>
      <c r="W7" s="1">
        <v>7147623917</v>
      </c>
      <c r="X7" s="1">
        <v>-3814563956</v>
      </c>
      <c r="Y7" s="1">
        <v>-2336403358</v>
      </c>
      <c r="Z7" s="1">
        <v>-2159680137</v>
      </c>
      <c r="AA7" s="1" t="s">
        <v>12</v>
      </c>
      <c r="AB7" s="1"/>
      <c r="AC7" s="1">
        <v>2004</v>
      </c>
      <c r="AD7" s="1">
        <v>3130852592</v>
      </c>
      <c r="AE7" s="1">
        <v>-2360516031</v>
      </c>
      <c r="AF7" s="1">
        <v>770336560</v>
      </c>
      <c r="AG7" s="1">
        <v>9152169631</v>
      </c>
      <c r="AH7" s="1">
        <v>-8759482657</v>
      </c>
      <c r="AI7" s="1">
        <v>392686974</v>
      </c>
      <c r="AJ7" s="1">
        <v>25377798737</v>
      </c>
      <c r="AK7" s="1">
        <v>-18230174820</v>
      </c>
      <c r="AL7" s="1">
        <v>7147623917</v>
      </c>
      <c r="AM7" s="1">
        <v>21574944938</v>
      </c>
      <c r="AN7" s="1">
        <v>-25389508894</v>
      </c>
      <c r="AO7" s="1">
        <v>-3814563956</v>
      </c>
      <c r="AP7" s="1">
        <v>1599948354</v>
      </c>
      <c r="AQ7" s="1">
        <v>-3936351712</v>
      </c>
      <c r="AR7" s="1">
        <v>-2336403358</v>
      </c>
      <c r="AS7" s="1">
        <v>1543603217</v>
      </c>
      <c r="AT7" s="1">
        <v>-3703283354</v>
      </c>
      <c r="AU7" s="1">
        <v>-2159680137</v>
      </c>
    </row>
    <row r="8" spans="1:47" x14ac:dyDescent="0.2">
      <c r="A8" s="5">
        <f>DATE(C8,F8,E8)</f>
        <v>38717</v>
      </c>
      <c r="C8" s="1">
        <f t="shared" si="0"/>
        <v>2005</v>
      </c>
      <c r="D8" s="4">
        <v>4</v>
      </c>
      <c r="E8">
        <v>31</v>
      </c>
      <c r="F8">
        <v>12</v>
      </c>
      <c r="G8" s="1">
        <v>8111984127</v>
      </c>
      <c r="H8" s="1">
        <v>8415925227</v>
      </c>
      <c r="I8" s="1">
        <v>8322726040</v>
      </c>
      <c r="J8" s="1">
        <v>29176279534</v>
      </c>
      <c r="K8" s="1">
        <v>1625857904</v>
      </c>
      <c r="L8" s="1">
        <v>3279739057</v>
      </c>
      <c r="M8" s="1">
        <v>58932511888</v>
      </c>
      <c r="N8" s="1">
        <v>1379147797</v>
      </c>
      <c r="O8" s="1">
        <v>11898718057</v>
      </c>
      <c r="P8" s="1">
        <v>5250097685</v>
      </c>
      <c r="Q8" s="1">
        <v>33594075497</v>
      </c>
      <c r="R8" s="1">
        <v>2291628951</v>
      </c>
      <c r="S8" s="1">
        <v>4518843900</v>
      </c>
      <c r="T8" s="1">
        <v>58932511888</v>
      </c>
      <c r="U8" s="1">
        <v>6732836330</v>
      </c>
      <c r="V8" s="1">
        <v>-3482792830</v>
      </c>
      <c r="W8" s="1">
        <v>3072628355</v>
      </c>
      <c r="X8" s="1">
        <v>-4417795963</v>
      </c>
      <c r="Y8" s="1">
        <v>-665771048</v>
      </c>
      <c r="Z8" s="1">
        <v>-1239104844</v>
      </c>
      <c r="AA8" s="1" t="s">
        <v>12</v>
      </c>
      <c r="AB8" s="1"/>
      <c r="AC8" s="1">
        <v>2005</v>
      </c>
      <c r="AD8" s="1">
        <v>8111984127</v>
      </c>
      <c r="AE8" s="1">
        <v>-1379147797</v>
      </c>
      <c r="AF8" s="1">
        <v>6732836330</v>
      </c>
      <c r="AG8" s="1">
        <v>8415925227</v>
      </c>
      <c r="AH8" s="1">
        <v>-11898718057</v>
      </c>
      <c r="AI8" s="1">
        <v>-3482792830</v>
      </c>
      <c r="AJ8" s="1">
        <v>8322726040</v>
      </c>
      <c r="AK8" s="1">
        <v>-5250097685</v>
      </c>
      <c r="AL8" s="1">
        <v>3072628355</v>
      </c>
      <c r="AM8" s="1">
        <v>29176279534</v>
      </c>
      <c r="AN8" s="1">
        <v>-33594075497</v>
      </c>
      <c r="AO8" s="1">
        <v>-4417795963</v>
      </c>
      <c r="AP8" s="1">
        <v>1625857904</v>
      </c>
      <c r="AQ8" s="1">
        <v>-2291628951</v>
      </c>
      <c r="AR8" s="1">
        <v>-665771048</v>
      </c>
      <c r="AS8" s="1">
        <v>3279739057</v>
      </c>
      <c r="AT8" s="1">
        <v>-4518843900</v>
      </c>
      <c r="AU8" s="1">
        <v>-1239104844</v>
      </c>
    </row>
    <row r="9" spans="1:47" x14ac:dyDescent="0.2">
      <c r="A9" s="5">
        <f>DATE(C9,F9,E9)</f>
        <v>39082</v>
      </c>
      <c r="C9" s="1">
        <f t="shared" si="0"/>
        <v>2006</v>
      </c>
      <c r="D9" s="4">
        <v>4</v>
      </c>
      <c r="E9">
        <v>31</v>
      </c>
      <c r="F9">
        <v>12</v>
      </c>
      <c r="G9" s="1">
        <v>7466265327</v>
      </c>
      <c r="H9" s="1">
        <v>17486118356</v>
      </c>
      <c r="I9" s="1">
        <v>5554653226</v>
      </c>
      <c r="J9" s="1">
        <v>29265226382</v>
      </c>
      <c r="K9" s="1">
        <v>2411074745</v>
      </c>
      <c r="L9" s="1">
        <v>2213888890</v>
      </c>
      <c r="M9" s="1">
        <v>64397226926</v>
      </c>
      <c r="N9" s="1">
        <v>1854758664</v>
      </c>
      <c r="O9" s="1">
        <v>6542222579</v>
      </c>
      <c r="P9" s="1">
        <v>12714258459</v>
      </c>
      <c r="Q9" s="1">
        <v>32002468267</v>
      </c>
      <c r="R9" s="1">
        <v>5918176163</v>
      </c>
      <c r="S9" s="1">
        <v>5365342793</v>
      </c>
      <c r="T9" s="1">
        <v>64397226926</v>
      </c>
      <c r="U9" s="1">
        <v>5611506663</v>
      </c>
      <c r="V9" s="1">
        <v>10943895776</v>
      </c>
      <c r="W9" s="1">
        <v>-7159605234</v>
      </c>
      <c r="X9" s="1">
        <v>-2737241885</v>
      </c>
      <c r="Y9" s="1">
        <v>-3507101418</v>
      </c>
      <c r="Z9" s="1">
        <v>-3151453903</v>
      </c>
      <c r="AA9" s="1" t="s">
        <v>12</v>
      </c>
      <c r="AB9" s="1"/>
      <c r="AC9" s="1">
        <v>2006</v>
      </c>
      <c r="AD9" s="1">
        <v>7466265327</v>
      </c>
      <c r="AE9" s="1">
        <v>-1854758664</v>
      </c>
      <c r="AF9" s="1">
        <v>5611506663</v>
      </c>
      <c r="AG9" s="1">
        <v>17486118356</v>
      </c>
      <c r="AH9" s="1">
        <v>-6542222579</v>
      </c>
      <c r="AI9" s="1">
        <v>10943895776</v>
      </c>
      <c r="AJ9" s="1">
        <v>5554653226</v>
      </c>
      <c r="AK9" s="1">
        <v>-12714258459</v>
      </c>
      <c r="AL9" s="1">
        <v>-7159605234</v>
      </c>
      <c r="AM9" s="1">
        <v>29265226382</v>
      </c>
      <c r="AN9" s="1">
        <v>-32002468267</v>
      </c>
      <c r="AO9" s="1">
        <v>-2737241885</v>
      </c>
      <c r="AP9" s="1">
        <v>2411074745</v>
      </c>
      <c r="AQ9" s="1">
        <v>-5918176163</v>
      </c>
      <c r="AR9" s="1">
        <v>-3507101418</v>
      </c>
      <c r="AS9" s="1">
        <v>2213888890</v>
      </c>
      <c r="AT9" s="1">
        <v>-5365342793</v>
      </c>
      <c r="AU9" s="1">
        <v>-3151453903</v>
      </c>
    </row>
    <row r="10" spans="1:47" x14ac:dyDescent="0.2">
      <c r="A10" s="5">
        <f>DATE(C10,F10,E10)</f>
        <v>39447</v>
      </c>
      <c r="C10" s="1">
        <f t="shared" si="0"/>
        <v>2007</v>
      </c>
      <c r="D10" s="4">
        <v>4</v>
      </c>
      <c r="E10">
        <v>31</v>
      </c>
      <c r="F10">
        <v>12</v>
      </c>
      <c r="G10" s="1">
        <v>12809218931</v>
      </c>
      <c r="H10" s="1">
        <v>18825887371</v>
      </c>
      <c r="I10" s="1">
        <v>12976121732</v>
      </c>
      <c r="J10" s="1">
        <v>32982605058</v>
      </c>
      <c r="K10" s="1">
        <v>1886953327</v>
      </c>
      <c r="L10" s="1">
        <v>1695704975</v>
      </c>
      <c r="M10" s="1">
        <v>81176491393</v>
      </c>
      <c r="N10" s="1">
        <v>2712389838</v>
      </c>
      <c r="O10" s="1">
        <v>9695561171</v>
      </c>
      <c r="P10" s="1">
        <v>18277243354</v>
      </c>
      <c r="Q10" s="1">
        <v>43299770398</v>
      </c>
      <c r="R10" s="1">
        <v>2260219991</v>
      </c>
      <c r="S10" s="1">
        <v>4931306641</v>
      </c>
      <c r="T10" s="1">
        <v>81176491393</v>
      </c>
      <c r="U10" s="1">
        <v>10096829093</v>
      </c>
      <c r="V10" s="1">
        <v>9130326201</v>
      </c>
      <c r="W10" s="1">
        <v>-5301121623</v>
      </c>
      <c r="X10" s="1">
        <v>-10317165341</v>
      </c>
      <c r="Y10" s="1">
        <v>-373266664</v>
      </c>
      <c r="Z10" s="1">
        <v>-3235601666</v>
      </c>
      <c r="AA10" s="1" t="s">
        <v>12</v>
      </c>
      <c r="AB10" s="1"/>
      <c r="AC10" s="1">
        <v>2007</v>
      </c>
      <c r="AD10" s="1">
        <v>12809218931</v>
      </c>
      <c r="AE10" s="1">
        <v>-2712389838</v>
      </c>
      <c r="AF10" s="1">
        <v>10096829093</v>
      </c>
      <c r="AG10" s="1">
        <v>18825887371</v>
      </c>
      <c r="AH10" s="1">
        <v>-9695561171</v>
      </c>
      <c r="AI10" s="1">
        <v>9130326201</v>
      </c>
      <c r="AJ10" s="1">
        <v>12976121732</v>
      </c>
      <c r="AK10" s="1">
        <v>-18277243354</v>
      </c>
      <c r="AL10" s="1">
        <v>-5301121623</v>
      </c>
      <c r="AM10" s="1">
        <v>32982605058</v>
      </c>
      <c r="AN10" s="1">
        <v>-43299770398</v>
      </c>
      <c r="AO10" s="1">
        <v>-10317165341</v>
      </c>
      <c r="AP10" s="1">
        <v>1886953327</v>
      </c>
      <c r="AQ10" s="1">
        <v>-2260219991</v>
      </c>
      <c r="AR10" s="1">
        <v>-373266664</v>
      </c>
      <c r="AS10" s="1">
        <v>1695704975</v>
      </c>
      <c r="AT10" s="1">
        <v>-4931306641</v>
      </c>
      <c r="AU10" s="1">
        <v>-3235601666</v>
      </c>
    </row>
    <row r="11" spans="1:47" x14ac:dyDescent="0.2">
      <c r="A11" s="5">
        <f>DATE(C11,F11,E11)</f>
        <v>39813</v>
      </c>
      <c r="C11" s="1">
        <f t="shared" si="0"/>
        <v>2008</v>
      </c>
      <c r="D11" s="4">
        <v>4</v>
      </c>
      <c r="E11">
        <v>31</v>
      </c>
      <c r="F11">
        <v>12</v>
      </c>
      <c r="G11" s="1">
        <v>1284490048</v>
      </c>
      <c r="H11" s="1">
        <v>4107127623</v>
      </c>
      <c r="I11" s="1">
        <v>1993771144</v>
      </c>
      <c r="J11" s="1">
        <v>15444515950</v>
      </c>
      <c r="K11" s="1">
        <v>1982234572</v>
      </c>
      <c r="L11" s="1">
        <v>1360601165</v>
      </c>
      <c r="M11" s="1">
        <v>26172740503</v>
      </c>
      <c r="N11" s="1">
        <v>1837681755</v>
      </c>
      <c r="O11" s="1">
        <v>2412547530</v>
      </c>
      <c r="P11" s="1">
        <v>2816981857</v>
      </c>
      <c r="Q11" s="1">
        <v>14266768386</v>
      </c>
      <c r="R11" s="1">
        <v>2010940900</v>
      </c>
      <c r="S11" s="1">
        <v>2827820076</v>
      </c>
      <c r="T11" s="1">
        <v>26172740503</v>
      </c>
      <c r="U11" s="1">
        <v>-553191706</v>
      </c>
      <c r="V11" s="1">
        <v>1694580093</v>
      </c>
      <c r="W11" s="1">
        <v>-823210713</v>
      </c>
      <c r="X11" s="1">
        <v>1177747564</v>
      </c>
      <c r="Y11" s="1">
        <v>-28706328</v>
      </c>
      <c r="Z11" s="1">
        <v>-1467218910</v>
      </c>
      <c r="AA11" s="1" t="s">
        <v>12</v>
      </c>
      <c r="AB11" s="1"/>
      <c r="AC11" s="1">
        <v>2008</v>
      </c>
      <c r="AD11" s="1">
        <v>1284490048</v>
      </c>
      <c r="AE11" s="1">
        <v>-1837681755</v>
      </c>
      <c r="AF11" s="1">
        <v>-553191706</v>
      </c>
      <c r="AG11" s="1">
        <v>4107127623</v>
      </c>
      <c r="AH11" s="1">
        <v>-2412547530</v>
      </c>
      <c r="AI11" s="1">
        <v>1694580093</v>
      </c>
      <c r="AJ11" s="1">
        <v>1993771144</v>
      </c>
      <c r="AK11" s="1">
        <v>-2816981857</v>
      </c>
      <c r="AL11" s="1">
        <v>-823210713</v>
      </c>
      <c r="AM11" s="1">
        <v>15444515950</v>
      </c>
      <c r="AN11" s="1">
        <v>-14266768386</v>
      </c>
      <c r="AO11" s="1">
        <v>1177747564</v>
      </c>
      <c r="AP11" s="1">
        <v>1982234572</v>
      </c>
      <c r="AQ11" s="1">
        <v>-2010940900</v>
      </c>
      <c r="AR11" s="1">
        <v>-28706328</v>
      </c>
      <c r="AS11" s="1">
        <v>1360601165</v>
      </c>
      <c r="AT11" s="1">
        <v>-2827820076</v>
      </c>
      <c r="AU11" s="1">
        <v>-1467218910</v>
      </c>
    </row>
    <row r="12" spans="1:47" x14ac:dyDescent="0.2">
      <c r="A12" s="5">
        <f>DATE(C12,F12,E12)</f>
        <v>40178</v>
      </c>
      <c r="C12" s="1">
        <f t="shared" si="0"/>
        <v>2009</v>
      </c>
      <c r="D12" s="4">
        <v>4</v>
      </c>
      <c r="E12">
        <v>31</v>
      </c>
      <c r="F12">
        <v>12</v>
      </c>
      <c r="G12" s="1">
        <v>1141009518</v>
      </c>
      <c r="H12" s="1">
        <v>2807854980</v>
      </c>
      <c r="I12" s="1">
        <v>1581207812</v>
      </c>
      <c r="J12" s="1">
        <v>9033690747</v>
      </c>
      <c r="K12" s="1">
        <v>1259274801</v>
      </c>
      <c r="L12" s="1">
        <v>648857370</v>
      </c>
      <c r="M12" s="1">
        <v>16471895227</v>
      </c>
      <c r="N12" s="1">
        <v>2944700984</v>
      </c>
      <c r="O12" s="1">
        <v>2323269659</v>
      </c>
      <c r="P12" s="1">
        <v>2849852549</v>
      </c>
      <c r="Q12" s="1">
        <v>4648418704</v>
      </c>
      <c r="R12" s="1">
        <v>2626649594</v>
      </c>
      <c r="S12" s="1">
        <v>1079003737</v>
      </c>
      <c r="T12" s="1">
        <v>16471895227</v>
      </c>
      <c r="U12" s="1">
        <v>-1803691466</v>
      </c>
      <c r="V12" s="1">
        <v>484585322</v>
      </c>
      <c r="W12" s="1">
        <v>-1268644738</v>
      </c>
      <c r="X12" s="1">
        <v>4385272043</v>
      </c>
      <c r="Y12" s="1">
        <v>-1367374793</v>
      </c>
      <c r="Z12" s="1">
        <v>-430146367</v>
      </c>
      <c r="AA12" s="1" t="s">
        <v>12</v>
      </c>
      <c r="AB12" s="1"/>
      <c r="AC12" s="1">
        <v>2009</v>
      </c>
      <c r="AD12" s="1">
        <v>1141009518</v>
      </c>
      <c r="AE12" s="1">
        <v>-2944700984</v>
      </c>
      <c r="AF12" s="1">
        <v>-1803691466</v>
      </c>
      <c r="AG12" s="1">
        <v>2807854980</v>
      </c>
      <c r="AH12" s="1">
        <v>-2323269659</v>
      </c>
      <c r="AI12" s="1">
        <v>484585322</v>
      </c>
      <c r="AJ12" s="1">
        <v>1581207812</v>
      </c>
      <c r="AK12" s="1">
        <v>-2849852549</v>
      </c>
      <c r="AL12" s="1">
        <v>-1268644738</v>
      </c>
      <c r="AM12" s="1">
        <v>9033690747</v>
      </c>
      <c r="AN12" s="1">
        <v>-4648418704</v>
      </c>
      <c r="AO12" s="1">
        <v>4385272043</v>
      </c>
      <c r="AP12" s="1">
        <v>1259274801</v>
      </c>
      <c r="AQ12" s="1">
        <v>-2626649594</v>
      </c>
      <c r="AR12" s="1">
        <v>-1367374793</v>
      </c>
      <c r="AS12" s="1">
        <v>648857370</v>
      </c>
      <c r="AT12" s="1">
        <v>-1079003737</v>
      </c>
      <c r="AU12" s="1">
        <v>-430146367</v>
      </c>
    </row>
    <row r="13" spans="1:47" x14ac:dyDescent="0.2">
      <c r="A13" s="5">
        <f>DATE(C13,F13,E13)</f>
        <v>40543</v>
      </c>
      <c r="C13" s="1">
        <f t="shared" si="0"/>
        <v>2010</v>
      </c>
      <c r="D13" s="4">
        <v>4</v>
      </c>
      <c r="E13">
        <v>31</v>
      </c>
      <c r="F13">
        <v>12</v>
      </c>
      <c r="G13" s="1">
        <v>2510372411</v>
      </c>
      <c r="H13" s="1">
        <v>4493670993</v>
      </c>
      <c r="I13" s="1">
        <v>5084279602</v>
      </c>
      <c r="J13" s="1">
        <v>10183982020</v>
      </c>
      <c r="K13" s="1">
        <v>1084858882</v>
      </c>
      <c r="L13" s="1">
        <v>810831444</v>
      </c>
      <c r="M13" s="1">
        <v>24167995351</v>
      </c>
      <c r="N13" s="1">
        <v>1449595912</v>
      </c>
      <c r="O13" s="1">
        <v>7216913319</v>
      </c>
      <c r="P13" s="1">
        <v>2133322018</v>
      </c>
      <c r="Q13" s="1">
        <v>10548556430</v>
      </c>
      <c r="R13" s="1">
        <v>1201206255</v>
      </c>
      <c r="S13" s="1">
        <v>1618401416</v>
      </c>
      <c r="T13" s="1">
        <v>24167995351</v>
      </c>
      <c r="U13" s="1">
        <v>1060776499</v>
      </c>
      <c r="V13" s="1">
        <v>-2723242326</v>
      </c>
      <c r="W13" s="1">
        <v>2950957583</v>
      </c>
      <c r="X13" s="1">
        <v>-364574410</v>
      </c>
      <c r="Y13" s="1">
        <v>-116347374</v>
      </c>
      <c r="Z13" s="1">
        <v>-807569972</v>
      </c>
      <c r="AA13" s="1" t="s">
        <v>12</v>
      </c>
      <c r="AB13" s="1"/>
      <c r="AC13" s="1">
        <v>2010</v>
      </c>
      <c r="AD13" s="1">
        <v>2510372411</v>
      </c>
      <c r="AE13" s="1">
        <v>-1449595912</v>
      </c>
      <c r="AF13" s="1">
        <v>1060776499</v>
      </c>
      <c r="AG13" s="1">
        <v>4493670993</v>
      </c>
      <c r="AH13" s="1">
        <v>-7216913319</v>
      </c>
      <c r="AI13" s="1">
        <v>-2723242326</v>
      </c>
      <c r="AJ13" s="1">
        <v>5084279602</v>
      </c>
      <c r="AK13" s="1">
        <v>-2133322018</v>
      </c>
      <c r="AL13" s="1">
        <v>2950957583</v>
      </c>
      <c r="AM13" s="1">
        <v>10183982020</v>
      </c>
      <c r="AN13" s="1">
        <v>-10548556430</v>
      </c>
      <c r="AO13" s="1">
        <v>-364574410</v>
      </c>
      <c r="AP13" s="1">
        <v>1084858882</v>
      </c>
      <c r="AQ13" s="1">
        <v>-1201206255</v>
      </c>
      <c r="AR13" s="1">
        <v>-116347374</v>
      </c>
      <c r="AS13" s="1">
        <v>810831444</v>
      </c>
      <c r="AT13" s="1">
        <v>-1618401416</v>
      </c>
      <c r="AU13" s="1">
        <v>-807569972</v>
      </c>
    </row>
    <row r="14" spans="1:47" x14ac:dyDescent="0.2">
      <c r="A14" s="5">
        <f>DATE(C14,F14,E14)</f>
        <v>40908</v>
      </c>
      <c r="C14" s="1">
        <f t="shared" si="0"/>
        <v>2011</v>
      </c>
      <c r="D14" s="4">
        <v>4</v>
      </c>
      <c r="E14">
        <v>31</v>
      </c>
      <c r="F14">
        <v>12</v>
      </c>
      <c r="G14" s="1">
        <v>4416992342</v>
      </c>
      <c r="H14" s="1">
        <v>16224220200</v>
      </c>
      <c r="I14" s="1">
        <v>7053326410</v>
      </c>
      <c r="J14" s="1">
        <v>14857072478</v>
      </c>
      <c r="K14" s="1">
        <v>1582753629</v>
      </c>
      <c r="L14" s="1">
        <v>594906528</v>
      </c>
      <c r="M14" s="1">
        <v>44729271588</v>
      </c>
      <c r="N14" s="1">
        <v>11285255464</v>
      </c>
      <c r="O14" s="1">
        <v>6013509491</v>
      </c>
      <c r="P14" s="1">
        <v>4249583438</v>
      </c>
      <c r="Q14" s="1">
        <v>18345703698</v>
      </c>
      <c r="R14" s="1">
        <v>2681136553</v>
      </c>
      <c r="S14" s="1">
        <v>2154082943</v>
      </c>
      <c r="T14" s="1">
        <v>44729271588</v>
      </c>
      <c r="U14" s="1">
        <v>-6868263121</v>
      </c>
      <c r="V14" s="1">
        <v>10210710709</v>
      </c>
      <c r="W14" s="1">
        <v>2803742972</v>
      </c>
      <c r="X14" s="1">
        <v>-3488631220</v>
      </c>
      <c r="Y14" s="1">
        <v>-1098382925</v>
      </c>
      <c r="Z14" s="1">
        <v>-1559176415</v>
      </c>
      <c r="AA14" s="1" t="s">
        <v>12</v>
      </c>
      <c r="AB14" s="1"/>
      <c r="AC14" s="1">
        <v>2011</v>
      </c>
      <c r="AD14" s="1">
        <v>4416992342</v>
      </c>
      <c r="AE14" s="1">
        <v>-11285255464</v>
      </c>
      <c r="AF14" s="1">
        <v>-6868263121</v>
      </c>
      <c r="AG14" s="1">
        <v>16224220200</v>
      </c>
      <c r="AH14" s="1">
        <v>-6013509491</v>
      </c>
      <c r="AI14" s="1">
        <v>10210710709</v>
      </c>
      <c r="AJ14" s="1">
        <v>7053326410</v>
      </c>
      <c r="AK14" s="1">
        <v>-4249583438</v>
      </c>
      <c r="AL14" s="1">
        <v>2803742972</v>
      </c>
      <c r="AM14" s="1">
        <v>14857072478</v>
      </c>
      <c r="AN14" s="1">
        <v>-18345703698</v>
      </c>
      <c r="AO14" s="1">
        <v>-3488631220</v>
      </c>
      <c r="AP14" s="1">
        <v>1582753629</v>
      </c>
      <c r="AQ14" s="1">
        <v>-2681136553</v>
      </c>
      <c r="AR14" s="1">
        <v>-1098382925</v>
      </c>
      <c r="AS14" s="1">
        <v>594906528</v>
      </c>
      <c r="AT14" s="1">
        <v>-2154082943</v>
      </c>
      <c r="AU14" s="1">
        <v>-1559176415</v>
      </c>
    </row>
    <row r="15" spans="1:47" x14ac:dyDescent="0.2">
      <c r="A15" s="5">
        <f>DATE(C15,F15,E15)</f>
        <v>41274</v>
      </c>
      <c r="C15" s="1">
        <f t="shared" si="0"/>
        <v>2012</v>
      </c>
      <c r="D15" s="4">
        <v>4</v>
      </c>
      <c r="E15">
        <v>31</v>
      </c>
      <c r="F15">
        <v>12</v>
      </c>
      <c r="G15" s="1">
        <v>6004871397</v>
      </c>
      <c r="H15" s="1">
        <v>10679297983</v>
      </c>
      <c r="I15" s="1">
        <v>14490894058</v>
      </c>
      <c r="J15" s="1">
        <v>23425688073</v>
      </c>
      <c r="K15" s="1">
        <v>1960351532</v>
      </c>
      <c r="L15" s="1">
        <v>1152579150</v>
      </c>
      <c r="M15" s="1">
        <v>57713682193</v>
      </c>
      <c r="N15" s="1">
        <v>7394534507</v>
      </c>
      <c r="O15" s="1">
        <v>12729637342</v>
      </c>
      <c r="P15" s="1">
        <v>5789290988</v>
      </c>
      <c r="Q15" s="1">
        <v>26247068562</v>
      </c>
      <c r="R15" s="1">
        <v>3365805727</v>
      </c>
      <c r="S15" s="1">
        <v>2187345067</v>
      </c>
      <c r="T15" s="1">
        <v>57713682193</v>
      </c>
      <c r="U15" s="1">
        <v>-1389663110</v>
      </c>
      <c r="V15" s="1">
        <v>-2050339359</v>
      </c>
      <c r="W15" s="1">
        <v>8701603070</v>
      </c>
      <c r="X15" s="1">
        <v>-2821380489</v>
      </c>
      <c r="Y15" s="1">
        <v>-1405454195</v>
      </c>
      <c r="Z15" s="1">
        <v>-1034765917</v>
      </c>
      <c r="AA15" s="1" t="s">
        <v>12</v>
      </c>
      <c r="AB15" s="1"/>
      <c r="AC15" s="1">
        <v>2012</v>
      </c>
      <c r="AD15" s="1">
        <v>6004871397</v>
      </c>
      <c r="AE15" s="1">
        <v>-7394534507</v>
      </c>
      <c r="AF15" s="1">
        <v>-1389663110</v>
      </c>
      <c r="AG15" s="1">
        <v>10679297983</v>
      </c>
      <c r="AH15" s="1">
        <v>-12729637342</v>
      </c>
      <c r="AI15" s="1">
        <v>-2050339359</v>
      </c>
      <c r="AJ15" s="1">
        <v>14490894058</v>
      </c>
      <c r="AK15" s="1">
        <v>-5789290988</v>
      </c>
      <c r="AL15" s="1">
        <v>8701603070</v>
      </c>
      <c r="AM15" s="1">
        <v>23425688073</v>
      </c>
      <c r="AN15" s="1">
        <v>-26247068562</v>
      </c>
      <c r="AO15" s="1">
        <v>-2821380489</v>
      </c>
      <c r="AP15" s="1">
        <v>1960351532</v>
      </c>
      <c r="AQ15" s="1">
        <v>-3365805727</v>
      </c>
      <c r="AR15" s="1">
        <v>-1405454195</v>
      </c>
      <c r="AS15" s="1">
        <v>1152579150</v>
      </c>
      <c r="AT15" s="1">
        <v>-2187345067</v>
      </c>
      <c r="AU15" s="1">
        <v>-1034765917</v>
      </c>
    </row>
    <row r="16" spans="1:47" x14ac:dyDescent="0.2">
      <c r="A16" s="5">
        <f>DATE(C16,F16,E16)</f>
        <v>41639</v>
      </c>
      <c r="C16" s="1">
        <f t="shared" si="0"/>
        <v>2013</v>
      </c>
      <c r="D16" s="4">
        <v>4</v>
      </c>
      <c r="E16">
        <v>31</v>
      </c>
      <c r="F16">
        <v>12</v>
      </c>
      <c r="G16" s="1">
        <v>5555867526</v>
      </c>
      <c r="H16" s="1">
        <v>12645089599</v>
      </c>
      <c r="I16" s="1">
        <v>15662907906</v>
      </c>
      <c r="J16" s="1">
        <v>25910116716</v>
      </c>
      <c r="K16" s="1">
        <v>1900867001</v>
      </c>
      <c r="L16" s="1">
        <v>1290389756</v>
      </c>
      <c r="M16" s="1">
        <v>62965238502</v>
      </c>
      <c r="N16" s="1">
        <v>6237874032</v>
      </c>
      <c r="O16" s="1">
        <v>11617255678</v>
      </c>
      <c r="P16" s="1">
        <v>9781845196</v>
      </c>
      <c r="Q16" s="1">
        <v>29399837201</v>
      </c>
      <c r="R16" s="1">
        <v>2805423370</v>
      </c>
      <c r="S16" s="1">
        <v>3123003025</v>
      </c>
      <c r="T16" s="1">
        <v>62965238502</v>
      </c>
      <c r="U16" s="1">
        <v>-682006507</v>
      </c>
      <c r="V16" s="1">
        <v>1027833921</v>
      </c>
      <c r="W16" s="1">
        <v>5881062710</v>
      </c>
      <c r="X16" s="1">
        <v>-3489720485</v>
      </c>
      <c r="Y16" s="1">
        <v>-904556370</v>
      </c>
      <c r="Z16" s="1">
        <v>-1832613269</v>
      </c>
      <c r="AA16" s="1" t="s">
        <v>12</v>
      </c>
      <c r="AB16" s="1"/>
      <c r="AC16" s="1">
        <v>2013</v>
      </c>
      <c r="AD16" s="1">
        <v>5555867526</v>
      </c>
      <c r="AE16" s="1">
        <v>-6237874032</v>
      </c>
      <c r="AF16" s="1">
        <v>-682006507</v>
      </c>
      <c r="AG16" s="1">
        <v>12645089599</v>
      </c>
      <c r="AH16" s="1">
        <v>-11617255678</v>
      </c>
      <c r="AI16" s="1">
        <v>1027833921</v>
      </c>
      <c r="AJ16" s="1">
        <v>15662907906</v>
      </c>
      <c r="AK16" s="1">
        <v>-9781845196</v>
      </c>
      <c r="AL16" s="1">
        <v>5881062710</v>
      </c>
      <c r="AM16" s="1">
        <v>25910116716</v>
      </c>
      <c r="AN16" s="1">
        <v>-29399837201</v>
      </c>
      <c r="AO16" s="1">
        <v>-3489720485</v>
      </c>
      <c r="AP16" s="1">
        <v>1900867001</v>
      </c>
      <c r="AQ16" s="1">
        <v>-2805423370</v>
      </c>
      <c r="AR16" s="1">
        <v>-904556370</v>
      </c>
      <c r="AS16" s="1">
        <v>1290389756</v>
      </c>
      <c r="AT16" s="1">
        <v>-3123003025</v>
      </c>
      <c r="AU16" s="1">
        <v>-1832613269</v>
      </c>
    </row>
    <row r="17" spans="1:47" x14ac:dyDescent="0.2">
      <c r="A17" s="5">
        <f>DATE(C17,F17,E17)</f>
        <v>42004</v>
      </c>
      <c r="C17" s="1">
        <f t="shared" si="0"/>
        <v>2014</v>
      </c>
      <c r="D17" s="4">
        <v>4</v>
      </c>
      <c r="E17">
        <v>31</v>
      </c>
      <c r="F17">
        <v>12</v>
      </c>
      <c r="G17" s="1">
        <v>5650636840</v>
      </c>
      <c r="H17" s="1">
        <v>14890714507</v>
      </c>
      <c r="I17" s="1">
        <v>25106566798</v>
      </c>
      <c r="J17" s="1">
        <v>36417718499</v>
      </c>
      <c r="K17" s="1">
        <v>2395412195</v>
      </c>
      <c r="L17" s="1">
        <v>1914609934</v>
      </c>
      <c r="M17" s="1">
        <v>86375658773</v>
      </c>
      <c r="N17" s="1">
        <v>5679332005</v>
      </c>
      <c r="O17" s="1">
        <v>12863408508</v>
      </c>
      <c r="P17" s="1">
        <v>20259046293</v>
      </c>
      <c r="Q17" s="1">
        <v>37545470707</v>
      </c>
      <c r="R17" s="1">
        <v>5683124978</v>
      </c>
      <c r="S17" s="1">
        <v>4345276282</v>
      </c>
      <c r="T17" s="1">
        <v>86375658773</v>
      </c>
      <c r="U17" s="1">
        <v>-28695164</v>
      </c>
      <c r="V17" s="1">
        <v>2027305999</v>
      </c>
      <c r="W17" s="1">
        <v>4847520505</v>
      </c>
      <c r="X17" s="1">
        <v>-1127752209</v>
      </c>
      <c r="Y17" s="1">
        <v>-3287712783</v>
      </c>
      <c r="Z17" s="1">
        <v>-2430666348</v>
      </c>
      <c r="AA17" s="1" t="s">
        <v>12</v>
      </c>
      <c r="AB17" s="1"/>
      <c r="AC17" s="1">
        <v>2014</v>
      </c>
      <c r="AD17" s="1">
        <v>5650636840</v>
      </c>
      <c r="AE17" s="1">
        <v>-5679332005</v>
      </c>
      <c r="AF17" s="1">
        <v>-28695164</v>
      </c>
      <c r="AG17" s="1">
        <v>14890714507</v>
      </c>
      <c r="AH17" s="1">
        <v>-12863408508</v>
      </c>
      <c r="AI17" s="1">
        <v>2027305999</v>
      </c>
      <c r="AJ17" s="1">
        <v>25106566798</v>
      </c>
      <c r="AK17" s="1">
        <v>-20259046293</v>
      </c>
      <c r="AL17" s="1">
        <v>4847520505</v>
      </c>
      <c r="AM17" s="1">
        <v>36417718499</v>
      </c>
      <c r="AN17" s="1">
        <v>-37545470707</v>
      </c>
      <c r="AO17" s="1">
        <v>-1127752209</v>
      </c>
      <c r="AP17" s="1">
        <v>2395412195</v>
      </c>
      <c r="AQ17" s="1">
        <v>-5683124978</v>
      </c>
      <c r="AR17" s="1">
        <v>-3287712783</v>
      </c>
      <c r="AS17" s="1">
        <v>1914609934</v>
      </c>
      <c r="AT17" s="1">
        <v>-4345276282</v>
      </c>
      <c r="AU17" s="1">
        <v>-2430666348</v>
      </c>
    </row>
    <row r="18" spans="1:47" x14ac:dyDescent="0.2">
      <c r="A18" s="5">
        <f>DATE(C18,F18,E18)</f>
        <v>42369</v>
      </c>
      <c r="C18" s="1">
        <f t="shared" si="0"/>
        <v>2015</v>
      </c>
      <c r="D18" s="4">
        <v>4</v>
      </c>
      <c r="E18">
        <v>31</v>
      </c>
      <c r="F18">
        <v>12</v>
      </c>
      <c r="G18" s="1">
        <v>9279154535</v>
      </c>
      <c r="H18" s="1">
        <v>17425243191</v>
      </c>
      <c r="I18" s="1">
        <v>15951085135</v>
      </c>
      <c r="J18" s="1">
        <v>43085869519</v>
      </c>
      <c r="K18" s="1">
        <v>2826964374</v>
      </c>
      <c r="L18" s="1">
        <v>1574074005</v>
      </c>
      <c r="M18" s="1">
        <v>90142390759</v>
      </c>
      <c r="N18" s="1">
        <v>5367313504</v>
      </c>
      <c r="O18" s="1">
        <v>14182720636</v>
      </c>
      <c r="P18" s="1">
        <v>17586947080</v>
      </c>
      <c r="Q18" s="1">
        <v>44886937895</v>
      </c>
      <c r="R18" s="1">
        <v>5049490494</v>
      </c>
      <c r="S18" s="1">
        <v>3068981149</v>
      </c>
      <c r="T18" s="1">
        <v>90142390759</v>
      </c>
      <c r="U18" s="1">
        <v>3911841031</v>
      </c>
      <c r="V18" s="1">
        <v>3242522555</v>
      </c>
      <c r="W18" s="1">
        <v>-1635861945</v>
      </c>
      <c r="X18" s="1">
        <v>-1801068376</v>
      </c>
      <c r="Y18" s="1">
        <v>-2222526121</v>
      </c>
      <c r="Z18" s="1">
        <v>-1494907144</v>
      </c>
      <c r="AA18" s="1" t="s">
        <v>12</v>
      </c>
      <c r="AB18" s="1"/>
      <c r="AC18" s="1">
        <v>2015</v>
      </c>
      <c r="AD18" s="1">
        <v>9279154535</v>
      </c>
      <c r="AE18" s="1">
        <v>-5367313504</v>
      </c>
      <c r="AF18" s="1">
        <v>3911841031</v>
      </c>
      <c r="AG18" s="1">
        <v>17425243191</v>
      </c>
      <c r="AH18" s="1">
        <v>-14182720636</v>
      </c>
      <c r="AI18" s="1">
        <v>3242522555</v>
      </c>
      <c r="AJ18" s="1">
        <v>15951085135</v>
      </c>
      <c r="AK18" s="1">
        <v>-17586947080</v>
      </c>
      <c r="AL18" s="1">
        <v>-1635861945</v>
      </c>
      <c r="AM18" s="1">
        <v>43085869519</v>
      </c>
      <c r="AN18" s="1">
        <v>-44886937895</v>
      </c>
      <c r="AO18" s="1">
        <v>-1801068376</v>
      </c>
      <c r="AP18" s="1">
        <v>2826964374</v>
      </c>
      <c r="AQ18" s="1">
        <v>-5049490494</v>
      </c>
      <c r="AR18" s="1">
        <v>-2222526121</v>
      </c>
      <c r="AS18" s="1">
        <v>1574074005</v>
      </c>
      <c r="AT18" s="1">
        <v>-3068981149</v>
      </c>
      <c r="AU18" s="1">
        <v>-1494907144</v>
      </c>
    </row>
    <row r="19" spans="1:47" x14ac:dyDescent="0.2">
      <c r="A19" s="5">
        <f>DATE(C19,F19,E19)</f>
        <v>42735</v>
      </c>
      <c r="C19" s="1">
        <f t="shared" si="0"/>
        <v>2016</v>
      </c>
      <c r="D19" s="4">
        <v>4</v>
      </c>
      <c r="E19">
        <v>31</v>
      </c>
      <c r="F19">
        <v>12</v>
      </c>
      <c r="G19" s="1">
        <v>6510430980</v>
      </c>
      <c r="H19" s="1">
        <v>20021801554</v>
      </c>
      <c r="I19" s="1">
        <v>7776277689</v>
      </c>
      <c r="J19" s="1">
        <v>39063127515</v>
      </c>
      <c r="K19" s="1">
        <v>2338509978</v>
      </c>
      <c r="L19" s="1">
        <v>1947789862</v>
      </c>
      <c r="M19" s="1">
        <v>77657937578</v>
      </c>
      <c r="N19" s="1">
        <v>5690674169</v>
      </c>
      <c r="O19" s="1">
        <v>13748499583</v>
      </c>
      <c r="P19" s="1">
        <v>13621522183</v>
      </c>
      <c r="Q19" s="1">
        <v>38310993289</v>
      </c>
      <c r="R19" s="1">
        <v>3730013623</v>
      </c>
      <c r="S19" s="1">
        <v>2556234731</v>
      </c>
      <c r="T19" s="1">
        <v>77657937578</v>
      </c>
      <c r="U19" s="1">
        <v>819756811</v>
      </c>
      <c r="V19" s="1">
        <v>6273301971</v>
      </c>
      <c r="W19" s="1">
        <v>-5845244494</v>
      </c>
      <c r="X19" s="1">
        <v>752134226</v>
      </c>
      <c r="Y19" s="1">
        <v>-1391503645</v>
      </c>
      <c r="Z19" s="1">
        <v>-608444869</v>
      </c>
      <c r="AA19" s="1" t="s">
        <v>12</v>
      </c>
      <c r="AB19" s="1"/>
      <c r="AC19" s="1">
        <v>2016</v>
      </c>
      <c r="AD19" s="1">
        <v>6510430980</v>
      </c>
      <c r="AE19" s="1">
        <v>-5690674169</v>
      </c>
      <c r="AF19" s="1">
        <v>819756811</v>
      </c>
      <c r="AG19" s="1">
        <v>20021801554</v>
      </c>
      <c r="AH19" s="1">
        <v>-13748499583</v>
      </c>
      <c r="AI19" s="1">
        <v>6273301971</v>
      </c>
      <c r="AJ19" s="1">
        <v>7776277689</v>
      </c>
      <c r="AK19" s="1">
        <v>-13621522183</v>
      </c>
      <c r="AL19" s="1">
        <v>-5845244494</v>
      </c>
      <c r="AM19" s="1">
        <v>39063127515</v>
      </c>
      <c r="AN19" s="1">
        <v>-38310993289</v>
      </c>
      <c r="AO19" s="1">
        <v>752134226</v>
      </c>
      <c r="AP19" s="1">
        <v>2338509978</v>
      </c>
      <c r="AQ19" s="1">
        <v>-3730013623</v>
      </c>
      <c r="AR19" s="1">
        <v>-1391503645</v>
      </c>
      <c r="AS19" s="1">
        <v>1947789862</v>
      </c>
      <c r="AT19" s="1">
        <v>-2556234731</v>
      </c>
      <c r="AU19" s="1">
        <v>-608444869</v>
      </c>
    </row>
    <row r="20" spans="1:47" x14ac:dyDescent="0.2">
      <c r="A20" s="5">
        <f>DATE(C20,F20,E20)</f>
        <v>43100</v>
      </c>
      <c r="C20" s="1">
        <f t="shared" si="0"/>
        <v>2017</v>
      </c>
      <c r="D20" s="4">
        <v>4</v>
      </c>
      <c r="E20">
        <v>31</v>
      </c>
      <c r="F20">
        <v>12</v>
      </c>
      <c r="G20" s="1">
        <v>3462197790</v>
      </c>
      <c r="H20" s="1">
        <v>10307176900</v>
      </c>
      <c r="I20" s="1">
        <v>11010864159</v>
      </c>
      <c r="J20" s="1">
        <v>35891924861</v>
      </c>
      <c r="K20" s="1">
        <v>1946792374</v>
      </c>
      <c r="L20" s="1">
        <v>1652457448</v>
      </c>
      <c r="M20" s="1">
        <v>64271413532</v>
      </c>
      <c r="N20" s="1">
        <v>1385040640</v>
      </c>
      <c r="O20" s="1">
        <v>8540914017</v>
      </c>
      <c r="P20" s="1">
        <v>12543624574</v>
      </c>
      <c r="Q20" s="1">
        <v>34180399219</v>
      </c>
      <c r="R20" s="1">
        <v>5406360704</v>
      </c>
      <c r="S20" s="1">
        <v>2215074377</v>
      </c>
      <c r="T20" s="1">
        <v>64271413532</v>
      </c>
      <c r="U20" s="1">
        <v>2077157150</v>
      </c>
      <c r="V20" s="1">
        <v>1766262883</v>
      </c>
      <c r="W20" s="1">
        <v>-1532760415</v>
      </c>
      <c r="X20" s="1">
        <v>1711525642</v>
      </c>
      <c r="Y20" s="1">
        <v>-3459568330</v>
      </c>
      <c r="Z20" s="1">
        <v>-562616930</v>
      </c>
      <c r="AA20" s="1" t="s">
        <v>12</v>
      </c>
      <c r="AB20" s="1"/>
      <c r="AC20" s="1">
        <v>2017</v>
      </c>
      <c r="AD20" s="1">
        <v>3462197790</v>
      </c>
      <c r="AE20" s="1">
        <v>-1385040640</v>
      </c>
      <c r="AF20" s="1">
        <v>2077157150</v>
      </c>
      <c r="AG20" s="1">
        <v>10307176900</v>
      </c>
      <c r="AH20" s="1">
        <v>-8540914017</v>
      </c>
      <c r="AI20" s="1">
        <v>1766262883</v>
      </c>
      <c r="AJ20" s="1">
        <v>11010864159</v>
      </c>
      <c r="AK20" s="1">
        <v>-12543624574</v>
      </c>
      <c r="AL20" s="1">
        <v>-1532760415</v>
      </c>
      <c r="AM20" s="1">
        <v>35891924861</v>
      </c>
      <c r="AN20" s="1">
        <v>-34180399219</v>
      </c>
      <c r="AO20" s="1">
        <v>1711525642</v>
      </c>
      <c r="AP20" s="1">
        <v>1946792374</v>
      </c>
      <c r="AQ20" s="1">
        <v>-5406360704</v>
      </c>
      <c r="AR20" s="1">
        <v>-3459568330</v>
      </c>
      <c r="AS20" s="1">
        <v>1652457448</v>
      </c>
      <c r="AT20" s="1">
        <v>-2215074377</v>
      </c>
      <c r="AU20" s="1">
        <v>-562616930</v>
      </c>
    </row>
    <row r="21" spans="1:47" x14ac:dyDescent="0.2">
      <c r="A21" s="5">
        <f>DATE(C21,F21,E21)</f>
        <v>43465</v>
      </c>
      <c r="C21" s="1">
        <f t="shared" si="0"/>
        <v>2018</v>
      </c>
      <c r="D21" s="4">
        <v>4</v>
      </c>
      <c r="E21">
        <v>31</v>
      </c>
      <c r="F21">
        <v>12</v>
      </c>
      <c r="G21" s="1">
        <v>30639348444</v>
      </c>
      <c r="H21" s="1">
        <v>7253425830</v>
      </c>
      <c r="I21" s="1">
        <v>3681535306</v>
      </c>
      <c r="J21" s="1">
        <v>39048569407</v>
      </c>
      <c r="K21" s="1">
        <v>2073740853</v>
      </c>
      <c r="L21" s="1">
        <v>1827435546</v>
      </c>
      <c r="M21" s="1">
        <v>84524055386</v>
      </c>
      <c r="N21" s="1">
        <v>10290931241</v>
      </c>
      <c r="O21" s="1">
        <v>7710982312</v>
      </c>
      <c r="P21" s="1">
        <v>27829367564</v>
      </c>
      <c r="Q21" s="1">
        <v>33412467526</v>
      </c>
      <c r="R21" s="1">
        <v>3396423903</v>
      </c>
      <c r="S21" s="1">
        <v>1883882841</v>
      </c>
      <c r="T21" s="1">
        <v>84524055386</v>
      </c>
      <c r="U21" s="1">
        <v>20348417203</v>
      </c>
      <c r="V21" s="1">
        <v>-457556482</v>
      </c>
      <c r="W21" s="1">
        <v>-24147832258</v>
      </c>
      <c r="X21" s="1">
        <v>5636101881</v>
      </c>
      <c r="Y21" s="1">
        <v>-1322683050</v>
      </c>
      <c r="Z21" s="1">
        <v>-56447295</v>
      </c>
      <c r="AA21" s="1" t="s">
        <v>12</v>
      </c>
      <c r="AB21" s="1"/>
      <c r="AC21" s="1">
        <v>2018</v>
      </c>
      <c r="AD21" s="1">
        <v>30639348444</v>
      </c>
      <c r="AE21" s="1">
        <v>-10290931241</v>
      </c>
      <c r="AF21" s="1">
        <v>20348417203</v>
      </c>
      <c r="AG21" s="1">
        <v>7253425830</v>
      </c>
      <c r="AH21" s="1">
        <v>-7710982312</v>
      </c>
      <c r="AI21" s="1">
        <v>-457556482</v>
      </c>
      <c r="AJ21" s="1">
        <v>3681535306</v>
      </c>
      <c r="AK21" s="1">
        <v>-27829367564</v>
      </c>
      <c r="AL21" s="1">
        <v>-24147832258</v>
      </c>
      <c r="AM21" s="1">
        <v>39048569407</v>
      </c>
      <c r="AN21" s="1">
        <v>-33412467526</v>
      </c>
      <c r="AO21" s="1">
        <v>5636101881</v>
      </c>
      <c r="AP21" s="1">
        <v>2073740853</v>
      </c>
      <c r="AQ21" s="1">
        <v>-3396423903</v>
      </c>
      <c r="AR21" s="1">
        <v>-1322683050</v>
      </c>
      <c r="AS21" s="1">
        <v>1827435546</v>
      </c>
      <c r="AT21" s="1">
        <v>-1883882841</v>
      </c>
      <c r="AU21" s="1">
        <v>-56447295</v>
      </c>
    </row>
    <row r="22" spans="1:47" x14ac:dyDescent="0.2">
      <c r="C22" s="1"/>
      <c r="D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">
      <c r="C23" s="1"/>
      <c r="D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">
      <c r="C24" s="1"/>
      <c r="D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">
      <c r="C25" s="1"/>
      <c r="D25" s="2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">
      <c r="B26" t="s">
        <v>84</v>
      </c>
      <c r="C26" s="1"/>
      <c r="D26" s="2"/>
      <c r="G26" s="1"/>
      <c r="H26" s="1"/>
      <c r="I26" s="1"/>
      <c r="J26" s="1"/>
      <c r="K26" s="1"/>
      <c r="L26" s="1"/>
      <c r="M26" s="1" t="s">
        <v>85</v>
      </c>
      <c r="N26" s="1" t="s">
        <v>12</v>
      </c>
      <c r="O26" s="1" t="s">
        <v>12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1" t="s">
        <v>12</v>
      </c>
      <c r="AA26" s="1" t="s">
        <v>12</v>
      </c>
      <c r="AB26" s="1"/>
      <c r="AC26" s="1">
        <v>2023</v>
      </c>
      <c r="AD26" s="1" t="s">
        <v>113</v>
      </c>
      <c r="AE26" s="1" t="s">
        <v>113</v>
      </c>
      <c r="AF26" s="1" t="s">
        <v>113</v>
      </c>
      <c r="AG26" s="1" t="s">
        <v>113</v>
      </c>
      <c r="AH26" s="1" t="s">
        <v>113</v>
      </c>
      <c r="AI26" s="1" t="s">
        <v>113</v>
      </c>
      <c r="AJ26" s="1" t="s">
        <v>113</v>
      </c>
      <c r="AK26" s="1" t="s">
        <v>113</v>
      </c>
      <c r="AL26" s="1" t="s">
        <v>113</v>
      </c>
      <c r="AM26" s="1" t="s">
        <v>113</v>
      </c>
      <c r="AN26" s="1" t="s">
        <v>113</v>
      </c>
      <c r="AO26" s="1" t="s">
        <v>113</v>
      </c>
      <c r="AP26" s="1" t="s">
        <v>113</v>
      </c>
      <c r="AQ26" s="1" t="s">
        <v>113</v>
      </c>
      <c r="AR26" s="1" t="s">
        <v>113</v>
      </c>
      <c r="AS26" s="1" t="s">
        <v>113</v>
      </c>
      <c r="AT26" s="1" t="s">
        <v>113</v>
      </c>
      <c r="AU26" s="1" t="s">
        <v>113</v>
      </c>
    </row>
    <row r="27" spans="1:47" x14ac:dyDescent="0.2">
      <c r="B27" t="s">
        <v>86</v>
      </c>
      <c r="C27" s="1"/>
      <c r="D27" s="2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">
      <c r="C28" s="1"/>
      <c r="D28" s="2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 t="s">
        <v>114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">
      <c r="A29" t="s">
        <v>86</v>
      </c>
      <c r="C29" s="1"/>
      <c r="D29" s="2"/>
      <c r="G29" s="1" t="s">
        <v>108</v>
      </c>
      <c r="H29" s="1"/>
      <c r="I29" s="1"/>
      <c r="J29" s="1"/>
      <c r="K29" s="1"/>
      <c r="L29" s="1"/>
      <c r="M29" s="1"/>
      <c r="N29" s="1" t="s">
        <v>109</v>
      </c>
      <c r="O29" s="1"/>
      <c r="P29" s="1"/>
      <c r="Q29" s="1"/>
      <c r="R29" s="1"/>
      <c r="S29" s="1"/>
      <c r="T29" s="1"/>
      <c r="U29" s="1" t="s">
        <v>110</v>
      </c>
      <c r="V29" s="1"/>
      <c r="W29" s="1"/>
      <c r="X29" s="1"/>
      <c r="Y29" s="1"/>
      <c r="Z29" s="1"/>
      <c r="AA29" s="1"/>
      <c r="AB29" s="1"/>
      <c r="AC29" s="1"/>
      <c r="AD29" s="1" t="s">
        <v>1</v>
      </c>
      <c r="AE29" s="1"/>
      <c r="AF29" s="1"/>
      <c r="AG29" s="1" t="s">
        <v>2</v>
      </c>
      <c r="AH29" s="1"/>
      <c r="AI29" s="1"/>
      <c r="AJ29" s="1" t="s">
        <v>3</v>
      </c>
      <c r="AK29" s="1"/>
      <c r="AL29" s="1"/>
      <c r="AM29" s="1" t="s">
        <v>4</v>
      </c>
      <c r="AN29" s="1"/>
      <c r="AO29" s="1"/>
      <c r="AP29" s="1" t="s">
        <v>5</v>
      </c>
      <c r="AQ29" s="1"/>
      <c r="AR29" s="1"/>
      <c r="AS29" s="1" t="s">
        <v>6</v>
      </c>
      <c r="AT29" s="1"/>
      <c r="AU29" s="1"/>
    </row>
    <row r="30" spans="1:47" x14ac:dyDescent="0.2">
      <c r="A30" t="s">
        <v>0</v>
      </c>
      <c r="B30" t="s">
        <v>161</v>
      </c>
      <c r="C30" t="s">
        <v>146</v>
      </c>
      <c r="D30" t="s">
        <v>147</v>
      </c>
      <c r="E30" t="s">
        <v>160</v>
      </c>
      <c r="F30" t="s">
        <v>159</v>
      </c>
      <c r="G30" s="1" t="s">
        <v>1</v>
      </c>
      <c r="H30" s="1" t="s">
        <v>2</v>
      </c>
      <c r="I30" s="1" t="s">
        <v>3</v>
      </c>
      <c r="J30" s="1" t="s">
        <v>4</v>
      </c>
      <c r="K30" s="1" t="s">
        <v>5</v>
      </c>
      <c r="L30" s="1" t="s">
        <v>6</v>
      </c>
      <c r="M30" s="1" t="s">
        <v>7</v>
      </c>
      <c r="N30" s="1" t="s">
        <v>1</v>
      </c>
      <c r="O30" s="1" t="s">
        <v>2</v>
      </c>
      <c r="P30" s="1" t="s">
        <v>3</v>
      </c>
      <c r="Q30" s="1" t="s">
        <v>4</v>
      </c>
      <c r="R30" s="1" t="s">
        <v>5</v>
      </c>
      <c r="S30" s="1" t="s">
        <v>6</v>
      </c>
      <c r="T30" s="1" t="s">
        <v>7</v>
      </c>
      <c r="U30" s="1" t="s">
        <v>1</v>
      </c>
      <c r="V30" s="1" t="s">
        <v>2</v>
      </c>
      <c r="W30" s="1" t="s">
        <v>3</v>
      </c>
      <c r="X30" s="1" t="s">
        <v>4</v>
      </c>
      <c r="Y30" s="1" t="s">
        <v>5</v>
      </c>
      <c r="Z30" s="1" t="s">
        <v>6</v>
      </c>
      <c r="AA30" s="1" t="s">
        <v>7</v>
      </c>
      <c r="AB30" s="1"/>
      <c r="AC30" s="1"/>
      <c r="AD30" s="1" t="s">
        <v>8</v>
      </c>
      <c r="AE30" s="1" t="s">
        <v>9</v>
      </c>
      <c r="AF30" s="1" t="s">
        <v>10</v>
      </c>
      <c r="AG30" s="1" t="s">
        <v>8</v>
      </c>
      <c r="AH30" s="1" t="s">
        <v>9</v>
      </c>
      <c r="AI30" s="1" t="s">
        <v>10</v>
      </c>
      <c r="AJ30" s="1" t="s">
        <v>8</v>
      </c>
      <c r="AK30" s="1" t="s">
        <v>9</v>
      </c>
      <c r="AL30" s="1" t="s">
        <v>10</v>
      </c>
      <c r="AM30" s="1" t="s">
        <v>8</v>
      </c>
      <c r="AN30" s="1" t="s">
        <v>9</v>
      </c>
      <c r="AO30" s="1" t="s">
        <v>10</v>
      </c>
      <c r="AP30" s="1" t="s">
        <v>8</v>
      </c>
      <c r="AQ30" s="1" t="s">
        <v>9</v>
      </c>
      <c r="AR30" s="1" t="s">
        <v>10</v>
      </c>
      <c r="AS30" s="1" t="s">
        <v>8</v>
      </c>
      <c r="AT30" s="1" t="s">
        <v>9</v>
      </c>
      <c r="AU30" s="1" t="s">
        <v>10</v>
      </c>
    </row>
    <row r="31" spans="1:47" x14ac:dyDescent="0.2">
      <c r="A31" s="5">
        <f>DATE(C31,F31,E31)</f>
        <v>36981</v>
      </c>
      <c r="B31" t="s">
        <v>11</v>
      </c>
      <c r="C31" s="3">
        <v>2001</v>
      </c>
      <c r="D31" s="4">
        <f>VALUE(RIGHT(B31,1))</f>
        <v>1</v>
      </c>
      <c r="E31">
        <f>IF($D31=1,31,IF($D31=2,30,IF($D31=3,30,31)))</f>
        <v>31</v>
      </c>
      <c r="F31">
        <f>IF($D31=1,3,IF($D31=2,6,IF($D31=3,9,12)))</f>
        <v>3</v>
      </c>
      <c r="G31" s="1">
        <v>121250000</v>
      </c>
      <c r="H31" s="1">
        <v>1195297862</v>
      </c>
      <c r="I31" s="1">
        <v>696276854</v>
      </c>
      <c r="J31" s="1">
        <v>1521203956</v>
      </c>
      <c r="K31" s="1">
        <v>299992118</v>
      </c>
      <c r="L31" s="1">
        <v>176358917</v>
      </c>
      <c r="M31" s="1">
        <v>4010379707</v>
      </c>
      <c r="N31" s="1">
        <v>64300000</v>
      </c>
      <c r="O31" s="1">
        <v>488110000</v>
      </c>
      <c r="P31" s="1">
        <v>661362309</v>
      </c>
      <c r="Q31" s="1">
        <v>1888080377</v>
      </c>
      <c r="R31" s="1">
        <v>357495033</v>
      </c>
      <c r="S31" s="1">
        <v>551031988</v>
      </c>
      <c r="T31" s="1">
        <v>4010379707</v>
      </c>
      <c r="U31" s="1">
        <v>56950000</v>
      </c>
      <c r="V31" s="1">
        <v>707187862</v>
      </c>
      <c r="W31" s="1">
        <v>34914545</v>
      </c>
      <c r="X31" s="1">
        <v>-366876421</v>
      </c>
      <c r="Y31" s="1">
        <v>-57502915</v>
      </c>
      <c r="Z31" s="1">
        <v>-374673071</v>
      </c>
      <c r="AA31" s="1" t="s">
        <v>12</v>
      </c>
      <c r="AB31" s="1"/>
      <c r="AC31" s="1" t="s">
        <v>11</v>
      </c>
      <c r="AD31" s="1">
        <v>121250000</v>
      </c>
      <c r="AE31" s="1">
        <v>-64300000</v>
      </c>
      <c r="AF31" s="1">
        <v>56950000</v>
      </c>
      <c r="AG31" s="1">
        <v>1195297862</v>
      </c>
      <c r="AH31" s="1">
        <v>-488110000</v>
      </c>
      <c r="AI31" s="1">
        <v>707187862</v>
      </c>
      <c r="AJ31" s="1">
        <v>696276854</v>
      </c>
      <c r="AK31" s="1">
        <v>-661362309</v>
      </c>
      <c r="AL31" s="1">
        <v>34914545</v>
      </c>
      <c r="AM31" s="1">
        <v>1521203956</v>
      </c>
      <c r="AN31" s="1">
        <v>-1888080377</v>
      </c>
      <c r="AO31" s="1">
        <v>-366876421</v>
      </c>
      <c r="AP31" s="1">
        <v>299992118</v>
      </c>
      <c r="AQ31" s="1">
        <v>-357495033</v>
      </c>
      <c r="AR31" s="1">
        <v>-57502915</v>
      </c>
      <c r="AS31" s="1">
        <v>176358917</v>
      </c>
      <c r="AT31" s="1">
        <v>-551031988</v>
      </c>
      <c r="AU31" s="1">
        <v>-374673071</v>
      </c>
    </row>
    <row r="32" spans="1:47" x14ac:dyDescent="0.2">
      <c r="A32" s="5">
        <f>DATE(C32,F32,E32)</f>
        <v>37072</v>
      </c>
      <c r="B32" t="s">
        <v>13</v>
      </c>
      <c r="C32" s="3">
        <v>2001</v>
      </c>
      <c r="D32" s="4">
        <f t="shared" ref="D32:D95" si="1">VALUE(RIGHT(B32,1))</f>
        <v>2</v>
      </c>
      <c r="E32">
        <f t="shared" ref="E32:E95" si="2">IF($D32=1,31,IF($D32=2,30,IF($D32=3,30,31)))</f>
        <v>30</v>
      </c>
      <c r="F32">
        <f t="shared" ref="F32:F95" si="3">IF($D32=1,3,IF($D32=2,6,IF($D32=3,9,12)))</f>
        <v>6</v>
      </c>
      <c r="G32" s="1">
        <v>30000000</v>
      </c>
      <c r="H32" s="1">
        <v>233259000</v>
      </c>
      <c r="I32" s="1">
        <v>265555814</v>
      </c>
      <c r="J32" s="1">
        <v>1372432482</v>
      </c>
      <c r="K32" s="1">
        <v>145474000</v>
      </c>
      <c r="L32" s="1">
        <v>202460379</v>
      </c>
      <c r="M32" s="1">
        <v>2249181675</v>
      </c>
      <c r="N32" s="1">
        <v>273125000</v>
      </c>
      <c r="O32" s="1">
        <v>326867200</v>
      </c>
      <c r="P32" s="1">
        <v>224918905</v>
      </c>
      <c r="Q32" s="1">
        <v>975121672</v>
      </c>
      <c r="R32" s="1">
        <v>79254292</v>
      </c>
      <c r="S32" s="1">
        <v>369894605</v>
      </c>
      <c r="T32" s="1">
        <v>2249181675</v>
      </c>
      <c r="U32" s="1">
        <v>-243125000</v>
      </c>
      <c r="V32" s="1">
        <v>-93608200</v>
      </c>
      <c r="W32" s="1">
        <v>40636909</v>
      </c>
      <c r="X32" s="1">
        <v>397310810</v>
      </c>
      <c r="Y32" s="1">
        <v>66219708</v>
      </c>
      <c r="Z32" s="1">
        <v>-167434226</v>
      </c>
      <c r="AA32" s="1" t="s">
        <v>12</v>
      </c>
      <c r="AB32" s="1"/>
      <c r="AC32" s="1" t="s">
        <v>13</v>
      </c>
      <c r="AD32" s="1">
        <v>30000000</v>
      </c>
      <c r="AE32" s="1">
        <v>-273125000</v>
      </c>
      <c r="AF32" s="1">
        <v>-243125000</v>
      </c>
      <c r="AG32" s="1">
        <v>233259000</v>
      </c>
      <c r="AH32" s="1">
        <v>-326867200</v>
      </c>
      <c r="AI32" s="1">
        <v>-93608200</v>
      </c>
      <c r="AJ32" s="1">
        <v>265555814</v>
      </c>
      <c r="AK32" s="1">
        <v>-224918905</v>
      </c>
      <c r="AL32" s="1">
        <v>40636909</v>
      </c>
      <c r="AM32" s="1">
        <v>1372432482</v>
      </c>
      <c r="AN32" s="1">
        <v>-975121672</v>
      </c>
      <c r="AO32" s="1">
        <v>397310810</v>
      </c>
      <c r="AP32" s="1">
        <v>145474000</v>
      </c>
      <c r="AQ32" s="1">
        <v>-79254292</v>
      </c>
      <c r="AR32" s="1">
        <v>66219708</v>
      </c>
      <c r="AS32" s="1">
        <v>202460379</v>
      </c>
      <c r="AT32" s="1">
        <v>-369894605</v>
      </c>
      <c r="AU32" s="1">
        <v>-167434226</v>
      </c>
    </row>
    <row r="33" spans="1:47" x14ac:dyDescent="0.2">
      <c r="A33" s="5">
        <f>DATE(C33,F33,E33)</f>
        <v>37164</v>
      </c>
      <c r="B33" t="s">
        <v>14</v>
      </c>
      <c r="C33" s="3">
        <v>2001</v>
      </c>
      <c r="D33" s="4">
        <f t="shared" si="1"/>
        <v>3</v>
      </c>
      <c r="E33">
        <f t="shared" si="2"/>
        <v>30</v>
      </c>
      <c r="F33">
        <f t="shared" si="3"/>
        <v>9</v>
      </c>
      <c r="G33" s="1">
        <v>69780000</v>
      </c>
      <c r="H33" s="1">
        <v>1080337712</v>
      </c>
      <c r="I33" s="1">
        <v>1293124609</v>
      </c>
      <c r="J33" s="1">
        <v>1588890708</v>
      </c>
      <c r="K33" s="1">
        <v>113026750</v>
      </c>
      <c r="L33" s="1">
        <v>70740000</v>
      </c>
      <c r="M33" s="1">
        <v>4215899779</v>
      </c>
      <c r="N33" s="1">
        <v>681969563</v>
      </c>
      <c r="O33" s="1">
        <v>849522872</v>
      </c>
      <c r="P33" s="1">
        <v>1318161451</v>
      </c>
      <c r="Q33" s="1">
        <v>948131227</v>
      </c>
      <c r="R33" s="1">
        <v>41050000</v>
      </c>
      <c r="S33" s="1">
        <v>377064666</v>
      </c>
      <c r="T33" s="1">
        <v>4215899779</v>
      </c>
      <c r="U33" s="1">
        <v>-612189563</v>
      </c>
      <c r="V33" s="1">
        <v>230814840</v>
      </c>
      <c r="W33" s="1">
        <v>-25036842</v>
      </c>
      <c r="X33" s="1">
        <v>640759481</v>
      </c>
      <c r="Y33" s="1">
        <v>71976750</v>
      </c>
      <c r="Z33" s="1">
        <v>-306324666</v>
      </c>
      <c r="AA33" s="1" t="s">
        <v>12</v>
      </c>
      <c r="AB33" s="1"/>
      <c r="AC33" s="1" t="s">
        <v>14</v>
      </c>
      <c r="AD33" s="1">
        <v>69780000</v>
      </c>
      <c r="AE33" s="1">
        <v>-681969563</v>
      </c>
      <c r="AF33" s="1">
        <v>-612189563</v>
      </c>
      <c r="AG33" s="1">
        <v>1080337712</v>
      </c>
      <c r="AH33" s="1">
        <v>-849522872</v>
      </c>
      <c r="AI33" s="1">
        <v>230814840</v>
      </c>
      <c r="AJ33" s="1">
        <v>1293124609</v>
      </c>
      <c r="AK33" s="1">
        <v>-1318161451</v>
      </c>
      <c r="AL33" s="1">
        <v>-25036842</v>
      </c>
      <c r="AM33" s="1">
        <v>1588890708</v>
      </c>
      <c r="AN33" s="1">
        <v>-948131227</v>
      </c>
      <c r="AO33" s="1">
        <v>640759481</v>
      </c>
      <c r="AP33" s="1">
        <v>113026750</v>
      </c>
      <c r="AQ33" s="1">
        <v>-41050000</v>
      </c>
      <c r="AR33" s="1">
        <v>71976750</v>
      </c>
      <c r="AS33" s="1">
        <v>70740000</v>
      </c>
      <c r="AT33" s="1">
        <v>-377064666</v>
      </c>
      <c r="AU33" s="1">
        <v>-306324666</v>
      </c>
    </row>
    <row r="34" spans="1:47" x14ac:dyDescent="0.2">
      <c r="A34" s="5">
        <f>DATE(C34,F34,E34)</f>
        <v>37256</v>
      </c>
      <c r="B34" t="s">
        <v>15</v>
      </c>
      <c r="C34" s="3">
        <v>2001</v>
      </c>
      <c r="D34" s="4">
        <f t="shared" si="1"/>
        <v>4</v>
      </c>
      <c r="E34">
        <f t="shared" si="2"/>
        <v>31</v>
      </c>
      <c r="F34">
        <f t="shared" si="3"/>
        <v>12</v>
      </c>
      <c r="G34" s="1">
        <v>12500000</v>
      </c>
      <c r="H34" s="1">
        <v>691431764</v>
      </c>
      <c r="I34" s="1">
        <v>622332086</v>
      </c>
      <c r="J34" s="1">
        <v>2173546837</v>
      </c>
      <c r="K34" s="1">
        <v>30478533</v>
      </c>
      <c r="L34" s="1">
        <v>685064595</v>
      </c>
      <c r="M34" s="1">
        <v>4215353816</v>
      </c>
      <c r="N34" s="1">
        <v>288361112</v>
      </c>
      <c r="O34" s="1">
        <v>547300333</v>
      </c>
      <c r="P34" s="1">
        <v>517382792</v>
      </c>
      <c r="Q34" s="1">
        <v>1793326138</v>
      </c>
      <c r="R34" s="1">
        <v>584083075</v>
      </c>
      <c r="S34" s="1">
        <v>484900365</v>
      </c>
      <c r="T34" s="1">
        <v>4215353816</v>
      </c>
      <c r="U34" s="1">
        <v>-275861112</v>
      </c>
      <c r="V34" s="1">
        <v>144131431</v>
      </c>
      <c r="W34" s="1">
        <v>104949294</v>
      </c>
      <c r="X34" s="1">
        <v>380220699</v>
      </c>
      <c r="Y34" s="1">
        <v>-553604542</v>
      </c>
      <c r="Z34" s="1">
        <v>200164229</v>
      </c>
      <c r="AA34" s="1" t="s">
        <v>12</v>
      </c>
      <c r="AB34" s="1"/>
      <c r="AC34" s="1" t="s">
        <v>15</v>
      </c>
      <c r="AD34" s="1">
        <v>12500000</v>
      </c>
      <c r="AE34" s="1">
        <v>-288361112</v>
      </c>
      <c r="AF34" s="1">
        <v>-275861112</v>
      </c>
      <c r="AG34" s="1">
        <v>691431764</v>
      </c>
      <c r="AH34" s="1">
        <v>-547300333</v>
      </c>
      <c r="AI34" s="1">
        <v>144131431</v>
      </c>
      <c r="AJ34" s="1">
        <v>622332086</v>
      </c>
      <c r="AK34" s="1">
        <v>-517382792</v>
      </c>
      <c r="AL34" s="1">
        <v>104949294</v>
      </c>
      <c r="AM34" s="1">
        <v>2173546837</v>
      </c>
      <c r="AN34" s="1">
        <v>-1793326138</v>
      </c>
      <c r="AO34" s="1">
        <v>380220699</v>
      </c>
      <c r="AP34" s="1">
        <v>30478533</v>
      </c>
      <c r="AQ34" s="1">
        <v>-584083075</v>
      </c>
      <c r="AR34" s="1">
        <v>-553604542</v>
      </c>
      <c r="AS34" s="1">
        <v>685064595</v>
      </c>
      <c r="AT34" s="1">
        <v>-484900365</v>
      </c>
      <c r="AU34" s="1">
        <v>200164229</v>
      </c>
    </row>
    <row r="35" spans="1:47" x14ac:dyDescent="0.2">
      <c r="A35" s="5">
        <f>DATE(C35,F35,E35)</f>
        <v>37346</v>
      </c>
      <c r="B35" t="s">
        <v>16</v>
      </c>
      <c r="C35" s="3">
        <v>2002</v>
      </c>
      <c r="D35" s="4">
        <f t="shared" si="1"/>
        <v>1</v>
      </c>
      <c r="E35">
        <f t="shared" si="2"/>
        <v>31</v>
      </c>
      <c r="F35">
        <f t="shared" si="3"/>
        <v>3</v>
      </c>
      <c r="G35" s="1">
        <v>2738255854</v>
      </c>
      <c r="H35" s="1">
        <v>353323659</v>
      </c>
      <c r="I35" s="1">
        <v>1369311700</v>
      </c>
      <c r="J35" s="1">
        <v>1805196428</v>
      </c>
      <c r="K35" s="1">
        <v>74912900</v>
      </c>
      <c r="L35" s="1">
        <v>89772427</v>
      </c>
      <c r="M35" s="1">
        <v>6430772968</v>
      </c>
      <c r="N35" s="1">
        <v>2006013354</v>
      </c>
      <c r="O35" s="1">
        <v>1290200316</v>
      </c>
      <c r="P35" s="1">
        <v>645307354</v>
      </c>
      <c r="Q35" s="1">
        <v>1916949830</v>
      </c>
      <c r="R35" s="1">
        <v>183651836</v>
      </c>
      <c r="S35" s="1">
        <v>388650278</v>
      </c>
      <c r="T35" s="1">
        <v>6430772968</v>
      </c>
      <c r="U35" s="1">
        <v>732242500</v>
      </c>
      <c r="V35" s="1">
        <v>-936876657</v>
      </c>
      <c r="W35" s="1">
        <v>724004346</v>
      </c>
      <c r="X35" s="1">
        <v>-111753403</v>
      </c>
      <c r="Y35" s="1">
        <v>-108738936</v>
      </c>
      <c r="Z35" s="1">
        <v>-298877851</v>
      </c>
      <c r="AA35" s="1" t="s">
        <v>12</v>
      </c>
      <c r="AB35" s="1"/>
      <c r="AC35" s="1" t="s">
        <v>16</v>
      </c>
      <c r="AD35" s="1">
        <v>2738255854</v>
      </c>
      <c r="AE35" s="1">
        <v>-2006013354</v>
      </c>
      <c r="AF35" s="1">
        <v>732242500</v>
      </c>
      <c r="AG35" s="1">
        <v>353323659</v>
      </c>
      <c r="AH35" s="1">
        <v>-1290200316</v>
      </c>
      <c r="AI35" s="1">
        <v>-936876657</v>
      </c>
      <c r="AJ35" s="1">
        <v>1369311700</v>
      </c>
      <c r="AK35" s="1">
        <v>-645307354</v>
      </c>
      <c r="AL35" s="1">
        <v>724004346</v>
      </c>
      <c r="AM35" s="1">
        <v>1805196428</v>
      </c>
      <c r="AN35" s="1">
        <v>-1916949830</v>
      </c>
      <c r="AO35" s="1">
        <v>-111753403</v>
      </c>
      <c r="AP35" s="1">
        <v>74912900</v>
      </c>
      <c r="AQ35" s="1">
        <v>-183651836</v>
      </c>
      <c r="AR35" s="1">
        <v>-108738936</v>
      </c>
      <c r="AS35" s="1">
        <v>89772427</v>
      </c>
      <c r="AT35" s="1">
        <v>-388650278</v>
      </c>
      <c r="AU35" s="1">
        <v>-298877851</v>
      </c>
    </row>
    <row r="36" spans="1:47" x14ac:dyDescent="0.2">
      <c r="A36" s="5">
        <f>DATE(C36,F36,E36)</f>
        <v>37437</v>
      </c>
      <c r="B36" t="s">
        <v>17</v>
      </c>
      <c r="C36" s="3">
        <v>2002</v>
      </c>
      <c r="D36" s="4">
        <f t="shared" si="1"/>
        <v>2</v>
      </c>
      <c r="E36">
        <f t="shared" si="2"/>
        <v>30</v>
      </c>
      <c r="F36">
        <f t="shared" si="3"/>
        <v>6</v>
      </c>
      <c r="G36" s="1">
        <v>134225000</v>
      </c>
      <c r="H36" s="1">
        <v>541998605</v>
      </c>
      <c r="I36" s="1">
        <v>3377899408</v>
      </c>
      <c r="J36" s="1">
        <v>2147248197</v>
      </c>
      <c r="K36" s="1">
        <v>212981731</v>
      </c>
      <c r="L36" s="1">
        <v>155272591</v>
      </c>
      <c r="M36" s="1">
        <v>6569625533</v>
      </c>
      <c r="N36" s="1">
        <v>2319320203</v>
      </c>
      <c r="O36" s="1">
        <v>945485954</v>
      </c>
      <c r="P36" s="1">
        <v>739556186</v>
      </c>
      <c r="Q36" s="1">
        <v>2038332575</v>
      </c>
      <c r="R36" s="1">
        <v>59175000</v>
      </c>
      <c r="S36" s="1">
        <v>467755616</v>
      </c>
      <c r="T36" s="1">
        <v>6569625533</v>
      </c>
      <c r="U36" s="1">
        <v>-2185095203</v>
      </c>
      <c r="V36" s="1">
        <v>-403487349</v>
      </c>
      <c r="W36" s="1">
        <v>2638343223</v>
      </c>
      <c r="X36" s="1">
        <v>108915623</v>
      </c>
      <c r="Y36" s="1">
        <v>153806731</v>
      </c>
      <c r="Z36" s="1">
        <v>-312483025</v>
      </c>
      <c r="AA36" s="1" t="s">
        <v>12</v>
      </c>
      <c r="AB36" s="1"/>
      <c r="AC36" s="1" t="s">
        <v>17</v>
      </c>
      <c r="AD36" s="1">
        <v>134225000</v>
      </c>
      <c r="AE36" s="1">
        <v>-2319320203</v>
      </c>
      <c r="AF36" s="1">
        <v>-2185095203</v>
      </c>
      <c r="AG36" s="1">
        <v>541998605</v>
      </c>
      <c r="AH36" s="1">
        <v>-945485954</v>
      </c>
      <c r="AI36" s="1">
        <v>-403487349</v>
      </c>
      <c r="AJ36" s="1">
        <v>3377899408</v>
      </c>
      <c r="AK36" s="1">
        <v>-739556186</v>
      </c>
      <c r="AL36" s="1">
        <v>2638343223</v>
      </c>
      <c r="AM36" s="1">
        <v>2147248197</v>
      </c>
      <c r="AN36" s="1">
        <v>-2038332575</v>
      </c>
      <c r="AO36" s="1">
        <v>108915623</v>
      </c>
      <c r="AP36" s="1">
        <v>212981731</v>
      </c>
      <c r="AQ36" s="1">
        <v>-59175000</v>
      </c>
      <c r="AR36" s="1">
        <v>153806731</v>
      </c>
      <c r="AS36" s="1">
        <v>155272591</v>
      </c>
      <c r="AT36" s="1">
        <v>-467755616</v>
      </c>
      <c r="AU36" s="1">
        <v>-312483025</v>
      </c>
    </row>
    <row r="37" spans="1:47" x14ac:dyDescent="0.2">
      <c r="A37" s="5">
        <f>DATE(C37,F37,E37)</f>
        <v>37529</v>
      </c>
      <c r="B37" t="s">
        <v>18</v>
      </c>
      <c r="C37" s="3">
        <v>2002</v>
      </c>
      <c r="D37" s="4">
        <f t="shared" si="1"/>
        <v>3</v>
      </c>
      <c r="E37">
        <f t="shared" si="2"/>
        <v>30</v>
      </c>
      <c r="F37">
        <f t="shared" si="3"/>
        <v>9</v>
      </c>
      <c r="G37" s="1">
        <v>114030000</v>
      </c>
      <c r="H37" s="1">
        <v>1371940673</v>
      </c>
      <c r="I37" s="1">
        <v>3631867167</v>
      </c>
      <c r="J37" s="1">
        <v>2219740910</v>
      </c>
      <c r="K37" s="1">
        <v>131255995</v>
      </c>
      <c r="L37" s="1">
        <v>94063750</v>
      </c>
      <c r="M37" s="1">
        <v>7562898495</v>
      </c>
      <c r="N37" s="1">
        <v>123116500</v>
      </c>
      <c r="O37" s="1">
        <v>2962576346</v>
      </c>
      <c r="P37" s="1">
        <v>1525387097</v>
      </c>
      <c r="Q37" s="1">
        <v>2311315905</v>
      </c>
      <c r="R37" s="1">
        <v>86742810</v>
      </c>
      <c r="S37" s="1">
        <v>553759837</v>
      </c>
      <c r="T37" s="1">
        <v>7562898495</v>
      </c>
      <c r="U37" s="1">
        <v>-9086500</v>
      </c>
      <c r="V37" s="1">
        <v>-1590635672</v>
      </c>
      <c r="W37" s="1">
        <v>2106480070</v>
      </c>
      <c r="X37" s="1">
        <v>-91574995</v>
      </c>
      <c r="Y37" s="1">
        <v>44513185</v>
      </c>
      <c r="Z37" s="1">
        <v>-459696087</v>
      </c>
      <c r="AA37" s="1" t="s">
        <v>12</v>
      </c>
      <c r="AB37" s="1"/>
      <c r="AC37" s="1" t="s">
        <v>18</v>
      </c>
      <c r="AD37" s="1">
        <v>114030000</v>
      </c>
      <c r="AE37" s="1">
        <v>-123116500</v>
      </c>
      <c r="AF37" s="1">
        <v>-9086500</v>
      </c>
      <c r="AG37" s="1">
        <v>1371940673</v>
      </c>
      <c r="AH37" s="1">
        <v>-2962576346</v>
      </c>
      <c r="AI37" s="1">
        <v>-1590635672</v>
      </c>
      <c r="AJ37" s="1">
        <v>3631867167</v>
      </c>
      <c r="AK37" s="1">
        <v>-1525387097</v>
      </c>
      <c r="AL37" s="1">
        <v>2106480070</v>
      </c>
      <c r="AM37" s="1">
        <v>2219740910</v>
      </c>
      <c r="AN37" s="1">
        <v>-2311315905</v>
      </c>
      <c r="AO37" s="1">
        <v>-91574995</v>
      </c>
      <c r="AP37" s="1">
        <v>131255995</v>
      </c>
      <c r="AQ37" s="1">
        <v>-86742810</v>
      </c>
      <c r="AR37" s="1">
        <v>44513185</v>
      </c>
      <c r="AS37" s="1">
        <v>94063750</v>
      </c>
      <c r="AT37" s="1">
        <v>-553759837</v>
      </c>
      <c r="AU37" s="1">
        <v>-459696087</v>
      </c>
    </row>
    <row r="38" spans="1:47" x14ac:dyDescent="0.2">
      <c r="A38" s="5">
        <f>DATE(C38,F38,E38)</f>
        <v>37621</v>
      </c>
      <c r="B38" t="s">
        <v>19</v>
      </c>
      <c r="C38" s="3">
        <v>2002</v>
      </c>
      <c r="D38" s="4">
        <f t="shared" si="1"/>
        <v>4</v>
      </c>
      <c r="E38">
        <f t="shared" si="2"/>
        <v>31</v>
      </c>
      <c r="F38">
        <f t="shared" si="3"/>
        <v>12</v>
      </c>
      <c r="G38" s="1">
        <v>813734982</v>
      </c>
      <c r="H38" s="1">
        <v>1763804923</v>
      </c>
      <c r="I38" s="1">
        <v>1861322084</v>
      </c>
      <c r="J38" s="1">
        <v>3789556597</v>
      </c>
      <c r="K38" s="1">
        <v>108619177</v>
      </c>
      <c r="L38" s="1">
        <v>250529511</v>
      </c>
      <c r="M38" s="1">
        <v>8587567274</v>
      </c>
      <c r="N38" s="1">
        <v>654916108</v>
      </c>
      <c r="O38" s="1">
        <v>2381392620</v>
      </c>
      <c r="P38" s="1">
        <v>1237171802</v>
      </c>
      <c r="Q38" s="1">
        <v>3519321099</v>
      </c>
      <c r="R38" s="1">
        <v>177221080</v>
      </c>
      <c r="S38" s="1">
        <v>617544565</v>
      </c>
      <c r="T38" s="1">
        <v>8587567274</v>
      </c>
      <c r="U38" s="1">
        <v>158818874</v>
      </c>
      <c r="V38" s="1">
        <v>-617587697</v>
      </c>
      <c r="W38" s="1">
        <v>624150282</v>
      </c>
      <c r="X38" s="1">
        <v>270235498</v>
      </c>
      <c r="Y38" s="1">
        <v>-68601903</v>
      </c>
      <c r="Z38" s="1">
        <v>-367015055</v>
      </c>
      <c r="AA38" s="1" t="s">
        <v>12</v>
      </c>
      <c r="AB38" s="1"/>
      <c r="AC38" s="1" t="s">
        <v>19</v>
      </c>
      <c r="AD38" s="1">
        <v>813734982</v>
      </c>
      <c r="AE38" s="1">
        <v>-654916108</v>
      </c>
      <c r="AF38" s="1">
        <v>158818874</v>
      </c>
      <c r="AG38" s="1">
        <v>1763804923</v>
      </c>
      <c r="AH38" s="1">
        <v>-2381392620</v>
      </c>
      <c r="AI38" s="1">
        <v>-617587697</v>
      </c>
      <c r="AJ38" s="1">
        <v>1861322084</v>
      </c>
      <c r="AK38" s="1">
        <v>-1237171802</v>
      </c>
      <c r="AL38" s="1">
        <v>624150282</v>
      </c>
      <c r="AM38" s="1">
        <v>3789556597</v>
      </c>
      <c r="AN38" s="1">
        <v>-3519321099</v>
      </c>
      <c r="AO38" s="1">
        <v>270235498</v>
      </c>
      <c r="AP38" s="1">
        <v>108619177</v>
      </c>
      <c r="AQ38" s="1">
        <v>-177221080</v>
      </c>
      <c r="AR38" s="1">
        <v>-68601903</v>
      </c>
      <c r="AS38" s="1">
        <v>250529511</v>
      </c>
      <c r="AT38" s="1">
        <v>-617544565</v>
      </c>
      <c r="AU38" s="1">
        <v>-367015055</v>
      </c>
    </row>
    <row r="39" spans="1:47" x14ac:dyDescent="0.2">
      <c r="A39" s="5">
        <f>DATE(C39,F39,E39)</f>
        <v>37711</v>
      </c>
      <c r="B39" t="s">
        <v>20</v>
      </c>
      <c r="C39" s="3">
        <v>2003</v>
      </c>
      <c r="D39" s="4">
        <f t="shared" si="1"/>
        <v>1</v>
      </c>
      <c r="E39">
        <f t="shared" si="2"/>
        <v>31</v>
      </c>
      <c r="F39">
        <f t="shared" si="3"/>
        <v>3</v>
      </c>
      <c r="G39" s="1">
        <v>138365844</v>
      </c>
      <c r="H39" s="1">
        <v>1233774246</v>
      </c>
      <c r="I39" s="1">
        <v>4745141915</v>
      </c>
      <c r="J39" s="1">
        <v>3195205265</v>
      </c>
      <c r="K39" s="1">
        <v>144730356</v>
      </c>
      <c r="L39" s="1">
        <v>132968256</v>
      </c>
      <c r="M39" s="1">
        <v>9590185880</v>
      </c>
      <c r="N39" s="1">
        <v>1284693273</v>
      </c>
      <c r="O39" s="1">
        <v>1040204813</v>
      </c>
      <c r="P39" s="1">
        <v>3258857225</v>
      </c>
      <c r="Q39" s="1">
        <v>2829654755</v>
      </c>
      <c r="R39" s="1">
        <v>460023389</v>
      </c>
      <c r="S39" s="1">
        <v>716752427</v>
      </c>
      <c r="T39" s="1">
        <v>9590185880</v>
      </c>
      <c r="U39" s="1">
        <v>-1146327429</v>
      </c>
      <c r="V39" s="1">
        <v>193569433</v>
      </c>
      <c r="W39" s="1">
        <v>1486284690</v>
      </c>
      <c r="X39" s="1">
        <v>365550510</v>
      </c>
      <c r="Y39" s="1">
        <v>-315293033</v>
      </c>
      <c r="Z39" s="1">
        <v>-583784171</v>
      </c>
      <c r="AA39" s="1" t="s">
        <v>12</v>
      </c>
      <c r="AB39" s="1"/>
      <c r="AC39" s="1" t="s">
        <v>20</v>
      </c>
      <c r="AD39" s="1">
        <v>138365844</v>
      </c>
      <c r="AE39" s="1">
        <v>-1284693273</v>
      </c>
      <c r="AF39" s="1">
        <v>-1146327429</v>
      </c>
      <c r="AG39" s="1">
        <v>1233774246</v>
      </c>
      <c r="AH39" s="1">
        <v>-1040204813</v>
      </c>
      <c r="AI39" s="1">
        <v>193569433</v>
      </c>
      <c r="AJ39" s="1">
        <v>4745141915</v>
      </c>
      <c r="AK39" s="1">
        <v>-3258857225</v>
      </c>
      <c r="AL39" s="1">
        <v>1486284690</v>
      </c>
      <c r="AM39" s="1">
        <v>3195205265</v>
      </c>
      <c r="AN39" s="1">
        <v>-2829654755</v>
      </c>
      <c r="AO39" s="1">
        <v>365550510</v>
      </c>
      <c r="AP39" s="1">
        <v>144730356</v>
      </c>
      <c r="AQ39" s="1">
        <v>-460023389</v>
      </c>
      <c r="AR39" s="1">
        <v>-315293033</v>
      </c>
      <c r="AS39" s="1">
        <v>132968256</v>
      </c>
      <c r="AT39" s="1">
        <v>-716752427</v>
      </c>
      <c r="AU39" s="1">
        <v>-583784171</v>
      </c>
    </row>
    <row r="40" spans="1:47" x14ac:dyDescent="0.2">
      <c r="A40" s="5">
        <f>DATE(C40,F40,E40)</f>
        <v>37802</v>
      </c>
      <c r="B40" t="s">
        <v>21</v>
      </c>
      <c r="C40" s="3">
        <v>2003</v>
      </c>
      <c r="D40" s="4">
        <f t="shared" si="1"/>
        <v>2</v>
      </c>
      <c r="E40">
        <f t="shared" si="2"/>
        <v>30</v>
      </c>
      <c r="F40">
        <f t="shared" si="3"/>
        <v>6</v>
      </c>
      <c r="G40" s="1">
        <v>822237509</v>
      </c>
      <c r="H40" s="1">
        <v>613446438</v>
      </c>
      <c r="I40" s="1">
        <v>2160901251</v>
      </c>
      <c r="J40" s="1">
        <v>3344433797</v>
      </c>
      <c r="K40" s="1">
        <v>88271000</v>
      </c>
      <c r="L40" s="1">
        <v>143798655</v>
      </c>
      <c r="M40" s="1">
        <v>7173088651</v>
      </c>
      <c r="N40" s="1">
        <v>162295000</v>
      </c>
      <c r="O40" s="1">
        <v>1620509764</v>
      </c>
      <c r="P40" s="1">
        <v>1146860775</v>
      </c>
      <c r="Q40" s="1">
        <v>3329077516</v>
      </c>
      <c r="R40" s="1">
        <v>166557917</v>
      </c>
      <c r="S40" s="1">
        <v>747787678</v>
      </c>
      <c r="T40" s="1">
        <v>7173088651</v>
      </c>
      <c r="U40" s="1">
        <v>659942509</v>
      </c>
      <c r="V40" s="1">
        <v>-1007063327</v>
      </c>
      <c r="W40" s="1">
        <v>1014040476</v>
      </c>
      <c r="X40" s="1">
        <v>15356281</v>
      </c>
      <c r="Y40" s="1">
        <v>-78286917</v>
      </c>
      <c r="Z40" s="1">
        <v>-603989023</v>
      </c>
      <c r="AA40" s="1" t="s">
        <v>12</v>
      </c>
      <c r="AB40" s="1"/>
      <c r="AC40" s="1" t="s">
        <v>21</v>
      </c>
      <c r="AD40" s="1">
        <v>822237509</v>
      </c>
      <c r="AE40" s="1">
        <v>-162295000</v>
      </c>
      <c r="AF40" s="1">
        <v>659942509</v>
      </c>
      <c r="AG40" s="1">
        <v>613446438</v>
      </c>
      <c r="AH40" s="1">
        <v>-1620509764</v>
      </c>
      <c r="AI40" s="1">
        <v>-1007063327</v>
      </c>
      <c r="AJ40" s="1">
        <v>2160901251</v>
      </c>
      <c r="AK40" s="1">
        <v>-1146860775</v>
      </c>
      <c r="AL40" s="1">
        <v>1014040476</v>
      </c>
      <c r="AM40" s="1">
        <v>3344433797</v>
      </c>
      <c r="AN40" s="1">
        <v>-3329077516</v>
      </c>
      <c r="AO40" s="1">
        <v>15356281</v>
      </c>
      <c r="AP40" s="1">
        <v>88271000</v>
      </c>
      <c r="AQ40" s="1">
        <v>-166557917</v>
      </c>
      <c r="AR40" s="1">
        <v>-78286917</v>
      </c>
      <c r="AS40" s="1">
        <v>143798655</v>
      </c>
      <c r="AT40" s="1">
        <v>-747787678</v>
      </c>
      <c r="AU40" s="1">
        <v>-603989023</v>
      </c>
    </row>
    <row r="41" spans="1:47" x14ac:dyDescent="0.2">
      <c r="A41" s="5">
        <f>DATE(C41,F41,E41)</f>
        <v>37894</v>
      </c>
      <c r="B41" t="s">
        <v>22</v>
      </c>
      <c r="C41" s="3">
        <v>2003</v>
      </c>
      <c r="D41" s="4">
        <f t="shared" si="1"/>
        <v>3</v>
      </c>
      <c r="E41">
        <f t="shared" si="2"/>
        <v>30</v>
      </c>
      <c r="F41">
        <f t="shared" si="3"/>
        <v>9</v>
      </c>
      <c r="G41" s="1">
        <v>244776362</v>
      </c>
      <c r="H41" s="1">
        <v>824500581</v>
      </c>
      <c r="I41" s="1">
        <v>2140538973</v>
      </c>
      <c r="J41" s="1">
        <v>3372390466</v>
      </c>
      <c r="K41" s="1">
        <v>80075425</v>
      </c>
      <c r="L41" s="1">
        <v>245423738</v>
      </c>
      <c r="M41" s="1">
        <v>6907705545</v>
      </c>
      <c r="N41" s="1">
        <v>467015898</v>
      </c>
      <c r="O41" s="1">
        <v>1736320622</v>
      </c>
      <c r="P41" s="1">
        <v>526765934</v>
      </c>
      <c r="Q41" s="1">
        <v>3094115767</v>
      </c>
      <c r="R41" s="1">
        <v>328392591</v>
      </c>
      <c r="S41" s="1">
        <v>755094733</v>
      </c>
      <c r="T41" s="1">
        <v>6907705545</v>
      </c>
      <c r="U41" s="1">
        <v>-222239537</v>
      </c>
      <c r="V41" s="1">
        <v>-911820040</v>
      </c>
      <c r="W41" s="1">
        <v>1613773039</v>
      </c>
      <c r="X41" s="1">
        <v>278274700</v>
      </c>
      <c r="Y41" s="1">
        <v>-248317166</v>
      </c>
      <c r="Z41" s="1">
        <v>-509670995</v>
      </c>
      <c r="AA41" s="1" t="s">
        <v>12</v>
      </c>
      <c r="AB41" s="1"/>
      <c r="AC41" s="1" t="s">
        <v>22</v>
      </c>
      <c r="AD41" s="1">
        <v>244776362</v>
      </c>
      <c r="AE41" s="1">
        <v>-467015898</v>
      </c>
      <c r="AF41" s="1">
        <v>-222239537</v>
      </c>
      <c r="AG41" s="1">
        <v>824500581</v>
      </c>
      <c r="AH41" s="1">
        <v>-1736320622</v>
      </c>
      <c r="AI41" s="1">
        <v>-911820040</v>
      </c>
      <c r="AJ41" s="1">
        <v>2140538973</v>
      </c>
      <c r="AK41" s="1">
        <v>-526765934</v>
      </c>
      <c r="AL41" s="1">
        <v>1613773039</v>
      </c>
      <c r="AM41" s="1">
        <v>3372390466</v>
      </c>
      <c r="AN41" s="1">
        <v>-3094115767</v>
      </c>
      <c r="AO41" s="1">
        <v>278274700</v>
      </c>
      <c r="AP41" s="1">
        <v>80075425</v>
      </c>
      <c r="AQ41" s="1">
        <v>-328392591</v>
      </c>
      <c r="AR41" s="1">
        <v>-248317166</v>
      </c>
      <c r="AS41" s="1">
        <v>245423738</v>
      </c>
      <c r="AT41" s="1">
        <v>-755094733</v>
      </c>
      <c r="AU41" s="1">
        <v>-509670995</v>
      </c>
    </row>
    <row r="42" spans="1:47" x14ac:dyDescent="0.2">
      <c r="A42" s="5">
        <f>DATE(C42,F42,E42)</f>
        <v>37986</v>
      </c>
      <c r="B42" t="s">
        <v>23</v>
      </c>
      <c r="C42" s="3">
        <v>2003</v>
      </c>
      <c r="D42" s="4">
        <f t="shared" si="1"/>
        <v>4</v>
      </c>
      <c r="E42">
        <f t="shared" si="2"/>
        <v>31</v>
      </c>
      <c r="F42">
        <f t="shared" si="3"/>
        <v>12</v>
      </c>
      <c r="G42" s="1">
        <v>1981690148</v>
      </c>
      <c r="H42" s="1">
        <v>2897051550</v>
      </c>
      <c r="I42" s="1">
        <v>3424586878</v>
      </c>
      <c r="J42" s="1">
        <v>4630180367</v>
      </c>
      <c r="K42" s="1">
        <v>189039813</v>
      </c>
      <c r="L42" s="1">
        <v>231256704</v>
      </c>
      <c r="M42" s="1">
        <v>13353805461</v>
      </c>
      <c r="N42" s="1">
        <v>490658712</v>
      </c>
      <c r="O42" s="1">
        <v>2873536769</v>
      </c>
      <c r="P42" s="1">
        <v>3561022444</v>
      </c>
      <c r="Q42" s="1">
        <v>5416151249</v>
      </c>
      <c r="R42" s="1">
        <v>290817144</v>
      </c>
      <c r="S42" s="1">
        <v>721619142</v>
      </c>
      <c r="T42" s="1">
        <v>13353805461</v>
      </c>
      <c r="U42" s="1">
        <v>1491031436</v>
      </c>
      <c r="V42" s="1">
        <v>23514780</v>
      </c>
      <c r="W42" s="1">
        <v>-136435566</v>
      </c>
      <c r="X42" s="1">
        <v>-785970881</v>
      </c>
      <c r="Y42" s="1">
        <v>-101777331</v>
      </c>
      <c r="Z42" s="1">
        <v>-490362438</v>
      </c>
      <c r="AA42" s="1" t="s">
        <v>12</v>
      </c>
      <c r="AB42" s="1"/>
      <c r="AC42" s="1" t="s">
        <v>23</v>
      </c>
      <c r="AD42" s="1">
        <v>1981690148</v>
      </c>
      <c r="AE42" s="1">
        <v>-490658712</v>
      </c>
      <c r="AF42" s="1">
        <v>1491031436</v>
      </c>
      <c r="AG42" s="1">
        <v>2897051550</v>
      </c>
      <c r="AH42" s="1">
        <v>-2873536769</v>
      </c>
      <c r="AI42" s="1">
        <v>23514780</v>
      </c>
      <c r="AJ42" s="1">
        <v>3424586878</v>
      </c>
      <c r="AK42" s="1">
        <v>-3561022444</v>
      </c>
      <c r="AL42" s="1">
        <v>-136435566</v>
      </c>
      <c r="AM42" s="1">
        <v>4630180367</v>
      </c>
      <c r="AN42" s="1">
        <v>-5416151249</v>
      </c>
      <c r="AO42" s="1">
        <v>-785970881</v>
      </c>
      <c r="AP42" s="1">
        <v>189039813</v>
      </c>
      <c r="AQ42" s="1">
        <v>-290817144</v>
      </c>
      <c r="AR42" s="1">
        <v>-101777331</v>
      </c>
      <c r="AS42" s="1">
        <v>231256704</v>
      </c>
      <c r="AT42" s="1">
        <v>-721619142</v>
      </c>
      <c r="AU42" s="1">
        <v>-490362438</v>
      </c>
    </row>
    <row r="43" spans="1:47" x14ac:dyDescent="0.2">
      <c r="A43" s="5">
        <f>DATE(C43,F43,E43)</f>
        <v>38077</v>
      </c>
      <c r="B43" t="s">
        <v>24</v>
      </c>
      <c r="C43" s="3">
        <v>2004</v>
      </c>
      <c r="D43" s="4">
        <f t="shared" si="1"/>
        <v>1</v>
      </c>
      <c r="E43">
        <f t="shared" si="2"/>
        <v>31</v>
      </c>
      <c r="F43">
        <f t="shared" si="3"/>
        <v>3</v>
      </c>
      <c r="G43" s="1">
        <v>375822800</v>
      </c>
      <c r="H43" s="1">
        <v>1180187121</v>
      </c>
      <c r="I43" s="1">
        <v>4750814936</v>
      </c>
      <c r="J43" s="1">
        <v>4749940821</v>
      </c>
      <c r="K43" s="1">
        <v>260774332</v>
      </c>
      <c r="L43" s="1">
        <v>299576926</v>
      </c>
      <c r="M43" s="1">
        <v>11617116938</v>
      </c>
      <c r="N43" s="1">
        <v>168368174</v>
      </c>
      <c r="O43" s="1">
        <v>1139205212</v>
      </c>
      <c r="P43" s="1">
        <v>747022163</v>
      </c>
      <c r="Q43" s="1">
        <v>8089109693</v>
      </c>
      <c r="R43" s="1">
        <v>427018137</v>
      </c>
      <c r="S43" s="1">
        <v>1046393559</v>
      </c>
      <c r="T43" s="1">
        <v>11617116938</v>
      </c>
      <c r="U43" s="1">
        <v>207454626</v>
      </c>
      <c r="V43" s="1">
        <v>40981909</v>
      </c>
      <c r="W43" s="1">
        <v>4003792774</v>
      </c>
      <c r="X43" s="1">
        <v>-3339168871</v>
      </c>
      <c r="Y43" s="1">
        <v>-166243805</v>
      </c>
      <c r="Z43" s="1">
        <v>-746816633</v>
      </c>
      <c r="AA43" s="1" t="s">
        <v>12</v>
      </c>
      <c r="AB43" s="1"/>
      <c r="AC43" s="1" t="s">
        <v>24</v>
      </c>
      <c r="AD43" s="1">
        <v>375822800</v>
      </c>
      <c r="AE43" s="1">
        <v>-168368174</v>
      </c>
      <c r="AF43" s="1">
        <v>207454626</v>
      </c>
      <c r="AG43" s="1">
        <v>1180187121</v>
      </c>
      <c r="AH43" s="1">
        <v>-1139205212</v>
      </c>
      <c r="AI43" s="1">
        <v>40981909</v>
      </c>
      <c r="AJ43" s="1">
        <v>4750814936</v>
      </c>
      <c r="AK43" s="1">
        <v>-747022163</v>
      </c>
      <c r="AL43" s="1">
        <v>4003792774</v>
      </c>
      <c r="AM43" s="1">
        <v>4749940821</v>
      </c>
      <c r="AN43" s="1">
        <v>-8089109693</v>
      </c>
      <c r="AO43" s="1">
        <v>-3339168871</v>
      </c>
      <c r="AP43" s="1">
        <v>260774332</v>
      </c>
      <c r="AQ43" s="1">
        <v>-427018137</v>
      </c>
      <c r="AR43" s="1">
        <v>-166243805</v>
      </c>
      <c r="AS43" s="1">
        <v>299576926</v>
      </c>
      <c r="AT43" s="1">
        <v>-1046393559</v>
      </c>
      <c r="AU43" s="1">
        <v>-746816633</v>
      </c>
    </row>
    <row r="44" spans="1:47" x14ac:dyDescent="0.2">
      <c r="A44" s="5">
        <f>DATE(C44,F44,E44)</f>
        <v>38168</v>
      </c>
      <c r="B44" t="s">
        <v>25</v>
      </c>
      <c r="C44" s="3">
        <v>2004</v>
      </c>
      <c r="D44" s="4">
        <f t="shared" si="1"/>
        <v>2</v>
      </c>
      <c r="E44">
        <f t="shared" si="2"/>
        <v>30</v>
      </c>
      <c r="F44">
        <f t="shared" si="3"/>
        <v>6</v>
      </c>
      <c r="G44" s="1">
        <v>944095326</v>
      </c>
      <c r="H44" s="1">
        <v>1274523321</v>
      </c>
      <c r="I44" s="1">
        <v>2577374417</v>
      </c>
      <c r="J44" s="1">
        <v>5016563020</v>
      </c>
      <c r="K44" s="1">
        <v>763233491</v>
      </c>
      <c r="L44" s="1">
        <v>425906781</v>
      </c>
      <c r="M44" s="1">
        <v>11001696356</v>
      </c>
      <c r="N44" s="1">
        <v>983310615</v>
      </c>
      <c r="O44" s="1">
        <v>2329285041</v>
      </c>
      <c r="P44" s="1">
        <v>855888196</v>
      </c>
      <c r="Q44" s="1">
        <v>5044176502</v>
      </c>
      <c r="R44" s="1">
        <v>947241249</v>
      </c>
      <c r="S44" s="1">
        <v>841794753</v>
      </c>
      <c r="T44" s="1">
        <v>11001696356</v>
      </c>
      <c r="U44" s="1">
        <v>-39215289</v>
      </c>
      <c r="V44" s="1">
        <v>-1054761720</v>
      </c>
      <c r="W44" s="1">
        <v>1721486221</v>
      </c>
      <c r="X44" s="1">
        <v>-27613482</v>
      </c>
      <c r="Y44" s="1">
        <v>-184007758</v>
      </c>
      <c r="Z44" s="1">
        <v>-415887972</v>
      </c>
      <c r="AA44" s="1" t="s">
        <v>12</v>
      </c>
      <c r="AB44" s="1"/>
      <c r="AC44" s="1" t="s">
        <v>25</v>
      </c>
      <c r="AD44" s="1">
        <v>944095326</v>
      </c>
      <c r="AE44" s="1">
        <v>-983310615</v>
      </c>
      <c r="AF44" s="1">
        <v>-39215289</v>
      </c>
      <c r="AG44" s="1">
        <v>1274523321</v>
      </c>
      <c r="AH44" s="1">
        <v>-2329285041</v>
      </c>
      <c r="AI44" s="1">
        <v>-1054761720</v>
      </c>
      <c r="AJ44" s="1">
        <v>2577374417</v>
      </c>
      <c r="AK44" s="1">
        <v>-855888196</v>
      </c>
      <c r="AL44" s="1">
        <v>1721486221</v>
      </c>
      <c r="AM44" s="1">
        <v>5016563020</v>
      </c>
      <c r="AN44" s="1">
        <v>-5044176502</v>
      </c>
      <c r="AO44" s="1">
        <v>-27613482</v>
      </c>
      <c r="AP44" s="1">
        <v>763233491</v>
      </c>
      <c r="AQ44" s="1">
        <v>-947241249</v>
      </c>
      <c r="AR44" s="1">
        <v>-184007758</v>
      </c>
      <c r="AS44" s="1">
        <v>425906781</v>
      </c>
      <c r="AT44" s="1">
        <v>-841794753</v>
      </c>
      <c r="AU44" s="1">
        <v>-415887972</v>
      </c>
    </row>
    <row r="45" spans="1:47" x14ac:dyDescent="0.2">
      <c r="A45" s="5">
        <f>DATE(C45,F45,E45)</f>
        <v>38260</v>
      </c>
      <c r="B45" t="s">
        <v>26</v>
      </c>
      <c r="C45" s="3">
        <v>2004</v>
      </c>
      <c r="D45" s="4">
        <f t="shared" si="1"/>
        <v>3</v>
      </c>
      <c r="E45">
        <f t="shared" si="2"/>
        <v>30</v>
      </c>
      <c r="F45">
        <f t="shared" si="3"/>
        <v>9</v>
      </c>
      <c r="G45" s="1">
        <v>871579642</v>
      </c>
      <c r="H45" s="1">
        <v>2652024246</v>
      </c>
      <c r="I45" s="1">
        <v>1782315092</v>
      </c>
      <c r="J45" s="1">
        <v>5089079687</v>
      </c>
      <c r="K45" s="1">
        <v>265618805</v>
      </c>
      <c r="L45" s="1">
        <v>383722790</v>
      </c>
      <c r="M45" s="1">
        <v>11044340262</v>
      </c>
      <c r="N45" s="1">
        <v>670657700</v>
      </c>
      <c r="O45" s="1">
        <v>1842259316</v>
      </c>
      <c r="P45" s="1">
        <v>795461419</v>
      </c>
      <c r="Q45" s="1">
        <v>5436406625</v>
      </c>
      <c r="R45" s="1">
        <v>1484956191</v>
      </c>
      <c r="S45" s="1">
        <v>814599012</v>
      </c>
      <c r="T45" s="1">
        <v>11044340262</v>
      </c>
      <c r="U45" s="1">
        <v>200921942</v>
      </c>
      <c r="V45" s="1">
        <v>809764930</v>
      </c>
      <c r="W45" s="1">
        <v>986853674</v>
      </c>
      <c r="X45" s="1">
        <v>-347326938</v>
      </c>
      <c r="Y45" s="1">
        <v>-1219337386</v>
      </c>
      <c r="Z45" s="1">
        <v>-430876222</v>
      </c>
      <c r="AA45" s="1" t="s">
        <v>12</v>
      </c>
      <c r="AB45" s="1"/>
      <c r="AC45" s="1" t="s">
        <v>26</v>
      </c>
      <c r="AD45" s="1">
        <v>871579642</v>
      </c>
      <c r="AE45" s="1">
        <v>-670657700</v>
      </c>
      <c r="AF45" s="1">
        <v>200921942</v>
      </c>
      <c r="AG45" s="1">
        <v>2652024246</v>
      </c>
      <c r="AH45" s="1">
        <v>-1842259316</v>
      </c>
      <c r="AI45" s="1">
        <v>809764930</v>
      </c>
      <c r="AJ45" s="1">
        <v>1782315092</v>
      </c>
      <c r="AK45" s="1">
        <v>-795461419</v>
      </c>
      <c r="AL45" s="1">
        <v>986853674</v>
      </c>
      <c r="AM45" s="1">
        <v>5089079687</v>
      </c>
      <c r="AN45" s="1">
        <v>-5436406625</v>
      </c>
      <c r="AO45" s="1">
        <v>-347326938</v>
      </c>
      <c r="AP45" s="1">
        <v>265618805</v>
      </c>
      <c r="AQ45" s="1">
        <v>-1484956191</v>
      </c>
      <c r="AR45" s="1">
        <v>-1219337386</v>
      </c>
      <c r="AS45" s="1">
        <v>383722790</v>
      </c>
      <c r="AT45" s="1">
        <v>-814599012</v>
      </c>
      <c r="AU45" s="1">
        <v>-430876222</v>
      </c>
    </row>
    <row r="46" spans="1:47" x14ac:dyDescent="0.2">
      <c r="A46" s="5">
        <f>DATE(C46,F46,E46)</f>
        <v>38352</v>
      </c>
      <c r="B46" t="s">
        <v>27</v>
      </c>
      <c r="C46" s="3">
        <v>2004</v>
      </c>
      <c r="D46" s="4">
        <f t="shared" si="1"/>
        <v>4</v>
      </c>
      <c r="E46">
        <f t="shared" si="2"/>
        <v>31</v>
      </c>
      <c r="F46">
        <f t="shared" si="3"/>
        <v>12</v>
      </c>
      <c r="G46" s="1">
        <v>939354824</v>
      </c>
      <c r="H46" s="1">
        <v>4045434942</v>
      </c>
      <c r="I46" s="1">
        <v>16267294292</v>
      </c>
      <c r="J46" s="1">
        <v>6719361410</v>
      </c>
      <c r="K46" s="1">
        <v>310321726</v>
      </c>
      <c r="L46" s="1">
        <v>434396719</v>
      </c>
      <c r="M46" s="1">
        <v>28716163913</v>
      </c>
      <c r="N46" s="1">
        <v>538179542</v>
      </c>
      <c r="O46" s="1">
        <v>3448733088</v>
      </c>
      <c r="P46" s="1">
        <v>15831803043</v>
      </c>
      <c r="Q46" s="1">
        <v>6819816075</v>
      </c>
      <c r="R46" s="1">
        <v>1077136135</v>
      </c>
      <c r="S46" s="1">
        <v>1000496030</v>
      </c>
      <c r="T46" s="1">
        <v>28716163913</v>
      </c>
      <c r="U46" s="1">
        <v>401175281</v>
      </c>
      <c r="V46" s="1">
        <v>596701854</v>
      </c>
      <c r="W46" s="1">
        <v>435491249</v>
      </c>
      <c r="X46" s="1">
        <v>-100454665</v>
      </c>
      <c r="Y46" s="1">
        <v>-766814409</v>
      </c>
      <c r="Z46" s="1">
        <v>-566099311</v>
      </c>
      <c r="AA46" s="1" t="s">
        <v>12</v>
      </c>
      <c r="AB46" s="1"/>
      <c r="AC46" s="1" t="s">
        <v>27</v>
      </c>
      <c r="AD46" s="1">
        <v>939354824</v>
      </c>
      <c r="AE46" s="1">
        <v>-538179542</v>
      </c>
      <c r="AF46" s="1">
        <v>401175281</v>
      </c>
      <c r="AG46" s="1">
        <v>4045434942</v>
      </c>
      <c r="AH46" s="1">
        <v>-3448733088</v>
      </c>
      <c r="AI46" s="1">
        <v>596701854</v>
      </c>
      <c r="AJ46" s="1">
        <v>16267294292</v>
      </c>
      <c r="AK46" s="1">
        <v>-15831803043</v>
      </c>
      <c r="AL46" s="1">
        <v>435491249</v>
      </c>
      <c r="AM46" s="1">
        <v>6719361410</v>
      </c>
      <c r="AN46" s="1">
        <v>-6819816075</v>
      </c>
      <c r="AO46" s="1">
        <v>-100454665</v>
      </c>
      <c r="AP46" s="1">
        <v>310321726</v>
      </c>
      <c r="AQ46" s="1">
        <v>-1077136135</v>
      </c>
      <c r="AR46" s="1">
        <v>-766814409</v>
      </c>
      <c r="AS46" s="1">
        <v>434396719</v>
      </c>
      <c r="AT46" s="1">
        <v>-1000496030</v>
      </c>
      <c r="AU46" s="1">
        <v>-566099311</v>
      </c>
    </row>
    <row r="47" spans="1:47" x14ac:dyDescent="0.2">
      <c r="A47" s="5">
        <f>DATE(C47,F47,E47)</f>
        <v>38442</v>
      </c>
      <c r="B47" t="s">
        <v>28</v>
      </c>
      <c r="C47" s="3">
        <v>2005</v>
      </c>
      <c r="D47" s="4">
        <f t="shared" si="1"/>
        <v>1</v>
      </c>
      <c r="E47">
        <f t="shared" si="2"/>
        <v>31</v>
      </c>
      <c r="F47">
        <f t="shared" si="3"/>
        <v>3</v>
      </c>
      <c r="G47" s="1">
        <v>758777575</v>
      </c>
      <c r="H47" s="1">
        <v>1782982854</v>
      </c>
      <c r="I47" s="1">
        <v>1527849146</v>
      </c>
      <c r="J47" s="1">
        <v>6383742101</v>
      </c>
      <c r="K47" s="1">
        <v>411995268</v>
      </c>
      <c r="L47" s="1">
        <v>655317679</v>
      </c>
      <c r="M47" s="1">
        <v>11520664623</v>
      </c>
      <c r="N47" s="1">
        <v>209256920</v>
      </c>
      <c r="O47" s="1">
        <v>2521358296</v>
      </c>
      <c r="P47" s="1">
        <v>798688572</v>
      </c>
      <c r="Q47" s="1">
        <v>6594449088</v>
      </c>
      <c r="R47" s="1">
        <v>675610070</v>
      </c>
      <c r="S47" s="1">
        <v>721301677</v>
      </c>
      <c r="T47" s="1">
        <v>11520664623</v>
      </c>
      <c r="U47" s="1">
        <v>549520655</v>
      </c>
      <c r="V47" s="1">
        <v>-738375442</v>
      </c>
      <c r="W47" s="1">
        <v>729160574</v>
      </c>
      <c r="X47" s="1">
        <v>-210706987</v>
      </c>
      <c r="Y47" s="1">
        <v>-263614803</v>
      </c>
      <c r="Z47" s="1">
        <v>-65983998</v>
      </c>
      <c r="AA47" s="1" t="s">
        <v>12</v>
      </c>
      <c r="AB47" s="1"/>
      <c r="AC47" s="1" t="s">
        <v>28</v>
      </c>
      <c r="AD47" s="1">
        <v>758777575</v>
      </c>
      <c r="AE47" s="1">
        <v>-209256920</v>
      </c>
      <c r="AF47" s="1">
        <v>549520655</v>
      </c>
      <c r="AG47" s="1">
        <v>1782982854</v>
      </c>
      <c r="AH47" s="1">
        <v>-2521358296</v>
      </c>
      <c r="AI47" s="1">
        <v>-738375442</v>
      </c>
      <c r="AJ47" s="1">
        <v>1527849146</v>
      </c>
      <c r="AK47" s="1">
        <v>-798688572</v>
      </c>
      <c r="AL47" s="1">
        <v>729160574</v>
      </c>
      <c r="AM47" s="1">
        <v>6383742101</v>
      </c>
      <c r="AN47" s="1">
        <v>-6594449088</v>
      </c>
      <c r="AO47" s="1">
        <v>-210706987</v>
      </c>
      <c r="AP47" s="1">
        <v>411995268</v>
      </c>
      <c r="AQ47" s="1">
        <v>-675610070</v>
      </c>
      <c r="AR47" s="1">
        <v>-263614803</v>
      </c>
      <c r="AS47" s="1">
        <v>655317679</v>
      </c>
      <c r="AT47" s="1">
        <v>-721301677</v>
      </c>
      <c r="AU47" s="1">
        <v>-65983998</v>
      </c>
    </row>
    <row r="48" spans="1:47" x14ac:dyDescent="0.2">
      <c r="A48" s="5">
        <f>DATE(C48,F48,E48)</f>
        <v>38533</v>
      </c>
      <c r="B48" t="s">
        <v>29</v>
      </c>
      <c r="C48" s="3">
        <v>2005</v>
      </c>
      <c r="D48" s="4">
        <f t="shared" si="1"/>
        <v>2</v>
      </c>
      <c r="E48">
        <f t="shared" si="2"/>
        <v>30</v>
      </c>
      <c r="F48">
        <f t="shared" si="3"/>
        <v>6</v>
      </c>
      <c r="G48" s="1">
        <v>4457889007</v>
      </c>
      <c r="H48" s="1">
        <v>1781976392</v>
      </c>
      <c r="I48" s="1">
        <v>3004976900</v>
      </c>
      <c r="J48" s="1">
        <v>7548087055</v>
      </c>
      <c r="K48" s="1">
        <v>436552130</v>
      </c>
      <c r="L48" s="1">
        <v>999099328</v>
      </c>
      <c r="M48" s="1">
        <v>18228580813</v>
      </c>
      <c r="N48" s="1">
        <v>703704267</v>
      </c>
      <c r="O48" s="1">
        <v>4841363276</v>
      </c>
      <c r="P48" s="1">
        <v>1757179922</v>
      </c>
      <c r="Q48" s="1">
        <v>9538292446</v>
      </c>
      <c r="R48" s="1">
        <v>263137564</v>
      </c>
      <c r="S48" s="1">
        <v>1124903338</v>
      </c>
      <c r="T48" s="1">
        <v>18228580813</v>
      </c>
      <c r="U48" s="1">
        <v>3754184740</v>
      </c>
      <c r="V48" s="1">
        <v>-3059386884</v>
      </c>
      <c r="W48" s="1">
        <v>1247796978</v>
      </c>
      <c r="X48" s="1">
        <v>-1990205390</v>
      </c>
      <c r="Y48" s="1">
        <v>173414566</v>
      </c>
      <c r="Z48" s="1">
        <v>-125804010</v>
      </c>
      <c r="AA48" s="1" t="s">
        <v>12</v>
      </c>
      <c r="AB48" s="1"/>
      <c r="AC48" s="1" t="s">
        <v>29</v>
      </c>
      <c r="AD48" s="1">
        <v>4457889007</v>
      </c>
      <c r="AE48" s="1">
        <v>-703704267</v>
      </c>
      <c r="AF48" s="1">
        <v>3754184740</v>
      </c>
      <c r="AG48" s="1">
        <v>1781976392</v>
      </c>
      <c r="AH48" s="1">
        <v>-4841363276</v>
      </c>
      <c r="AI48" s="1">
        <v>-3059386884</v>
      </c>
      <c r="AJ48" s="1">
        <v>3004976900</v>
      </c>
      <c r="AK48" s="1">
        <v>-1757179922</v>
      </c>
      <c r="AL48" s="1">
        <v>1247796978</v>
      </c>
      <c r="AM48" s="1">
        <v>7548087055</v>
      </c>
      <c r="AN48" s="1">
        <v>-9538292446</v>
      </c>
      <c r="AO48" s="1">
        <v>-1990205390</v>
      </c>
      <c r="AP48" s="1">
        <v>436552130</v>
      </c>
      <c r="AQ48" s="1">
        <v>-263137564</v>
      </c>
      <c r="AR48" s="1">
        <v>173414566</v>
      </c>
      <c r="AS48" s="1">
        <v>999099328</v>
      </c>
      <c r="AT48" s="1">
        <v>-1124903338</v>
      </c>
      <c r="AU48" s="1">
        <v>-125804010</v>
      </c>
    </row>
    <row r="49" spans="1:47" x14ac:dyDescent="0.2">
      <c r="A49" s="5">
        <f>DATE(C49,F49,E49)</f>
        <v>38625</v>
      </c>
      <c r="B49" t="s">
        <v>30</v>
      </c>
      <c r="C49" s="3">
        <v>2005</v>
      </c>
      <c r="D49" s="4">
        <f t="shared" si="1"/>
        <v>3</v>
      </c>
      <c r="E49">
        <f t="shared" si="2"/>
        <v>30</v>
      </c>
      <c r="F49">
        <f t="shared" si="3"/>
        <v>9</v>
      </c>
      <c r="G49" s="1">
        <v>1894426108</v>
      </c>
      <c r="H49" s="1">
        <v>2050321059</v>
      </c>
      <c r="I49" s="1">
        <v>1073409341</v>
      </c>
      <c r="J49" s="1">
        <v>7039647447</v>
      </c>
      <c r="K49" s="1">
        <v>335793927</v>
      </c>
      <c r="L49" s="1">
        <v>884999730</v>
      </c>
      <c r="M49" s="1">
        <v>13278597613</v>
      </c>
      <c r="N49" s="1">
        <v>157648851</v>
      </c>
      <c r="O49" s="1">
        <v>2148189962</v>
      </c>
      <c r="P49" s="1">
        <v>1702926055</v>
      </c>
      <c r="Q49" s="1">
        <v>7194434749</v>
      </c>
      <c r="R49" s="1">
        <v>841982278</v>
      </c>
      <c r="S49" s="1">
        <v>1233415719</v>
      </c>
      <c r="T49" s="1">
        <v>13278597613</v>
      </c>
      <c r="U49" s="1">
        <v>1736777257</v>
      </c>
      <c r="V49" s="1">
        <v>-97868902</v>
      </c>
      <c r="W49" s="1">
        <v>-629516714</v>
      </c>
      <c r="X49" s="1">
        <v>-154787302</v>
      </c>
      <c r="Y49" s="1">
        <v>-506188351</v>
      </c>
      <c r="Z49" s="1">
        <v>-348415989</v>
      </c>
      <c r="AA49" s="1" t="s">
        <v>12</v>
      </c>
      <c r="AB49" s="1"/>
      <c r="AC49" s="1" t="s">
        <v>30</v>
      </c>
      <c r="AD49" s="1">
        <v>1894426108</v>
      </c>
      <c r="AE49" s="1">
        <v>-157648851</v>
      </c>
      <c r="AF49" s="1">
        <v>1736777257</v>
      </c>
      <c r="AG49" s="1">
        <v>2050321059</v>
      </c>
      <c r="AH49" s="1">
        <v>-2148189962</v>
      </c>
      <c r="AI49" s="1">
        <v>-97868902</v>
      </c>
      <c r="AJ49" s="1">
        <v>1073409341</v>
      </c>
      <c r="AK49" s="1">
        <v>-1702926055</v>
      </c>
      <c r="AL49" s="1">
        <v>-629516714</v>
      </c>
      <c r="AM49" s="1">
        <v>7039647447</v>
      </c>
      <c r="AN49" s="1">
        <v>-7194434749</v>
      </c>
      <c r="AO49" s="1">
        <v>-154787302</v>
      </c>
      <c r="AP49" s="1">
        <v>335793927</v>
      </c>
      <c r="AQ49" s="1">
        <v>-841982278</v>
      </c>
      <c r="AR49" s="1">
        <v>-506188351</v>
      </c>
      <c r="AS49" s="1">
        <v>884999730</v>
      </c>
      <c r="AT49" s="1">
        <v>-1233415719</v>
      </c>
      <c r="AU49" s="1">
        <v>-348415989</v>
      </c>
    </row>
    <row r="50" spans="1:47" x14ac:dyDescent="0.2">
      <c r="A50" s="5">
        <f>DATE(C50,F50,E50)</f>
        <v>38717</v>
      </c>
      <c r="B50" t="s">
        <v>31</v>
      </c>
      <c r="C50" s="3">
        <v>2005</v>
      </c>
      <c r="D50" s="4">
        <f t="shared" si="1"/>
        <v>4</v>
      </c>
      <c r="E50">
        <f t="shared" si="2"/>
        <v>31</v>
      </c>
      <c r="F50">
        <f t="shared" si="3"/>
        <v>12</v>
      </c>
      <c r="G50" s="1">
        <v>1000891437</v>
      </c>
      <c r="H50" s="1">
        <v>2800644921</v>
      </c>
      <c r="I50" s="1">
        <v>2716490653</v>
      </c>
      <c r="J50" s="1">
        <v>8204802930</v>
      </c>
      <c r="K50" s="1">
        <v>441516578</v>
      </c>
      <c r="L50" s="1">
        <v>740322320</v>
      </c>
      <c r="M50" s="1">
        <v>15904668839</v>
      </c>
      <c r="N50" s="1">
        <v>308537760</v>
      </c>
      <c r="O50" s="1">
        <v>2387806524</v>
      </c>
      <c r="P50" s="1">
        <v>991303136</v>
      </c>
      <c r="Q50" s="1">
        <v>10266899214</v>
      </c>
      <c r="R50" s="1">
        <v>510899039</v>
      </c>
      <c r="S50" s="1">
        <v>1439223166</v>
      </c>
      <c r="T50" s="1">
        <v>15904668839</v>
      </c>
      <c r="U50" s="1">
        <v>692353677</v>
      </c>
      <c r="V50" s="1">
        <v>412838398</v>
      </c>
      <c r="W50" s="1">
        <v>1725187517</v>
      </c>
      <c r="X50" s="1">
        <v>-2062096284</v>
      </c>
      <c r="Y50" s="1">
        <v>-69382461</v>
      </c>
      <c r="Z50" s="1">
        <v>-698900847</v>
      </c>
      <c r="AA50" s="1" t="s">
        <v>12</v>
      </c>
      <c r="AB50" s="1"/>
      <c r="AC50" s="1" t="s">
        <v>31</v>
      </c>
      <c r="AD50" s="1">
        <v>1000891437</v>
      </c>
      <c r="AE50" s="1">
        <v>-308537760</v>
      </c>
      <c r="AF50" s="1">
        <v>692353677</v>
      </c>
      <c r="AG50" s="1">
        <v>2800644921</v>
      </c>
      <c r="AH50" s="1">
        <v>-2387806524</v>
      </c>
      <c r="AI50" s="1">
        <v>412838398</v>
      </c>
      <c r="AJ50" s="1">
        <v>2716490653</v>
      </c>
      <c r="AK50" s="1">
        <v>-991303136</v>
      </c>
      <c r="AL50" s="1">
        <v>1725187517</v>
      </c>
      <c r="AM50" s="1">
        <v>8204802930</v>
      </c>
      <c r="AN50" s="1">
        <v>-10266899214</v>
      </c>
      <c r="AO50" s="1">
        <v>-2062096284</v>
      </c>
      <c r="AP50" s="1">
        <v>441516578</v>
      </c>
      <c r="AQ50" s="1">
        <v>-510899039</v>
      </c>
      <c r="AR50" s="1">
        <v>-69382461</v>
      </c>
      <c r="AS50" s="1">
        <v>740322320</v>
      </c>
      <c r="AT50" s="1">
        <v>-1439223166</v>
      </c>
      <c r="AU50" s="1">
        <v>-698900847</v>
      </c>
    </row>
    <row r="51" spans="1:47" x14ac:dyDescent="0.2">
      <c r="A51" s="5">
        <f>DATE(C51,F51,E51)</f>
        <v>38807</v>
      </c>
      <c r="B51" t="s">
        <v>32</v>
      </c>
      <c r="C51" s="3">
        <v>2006</v>
      </c>
      <c r="D51" s="4">
        <f t="shared" si="1"/>
        <v>1</v>
      </c>
      <c r="E51">
        <f t="shared" si="2"/>
        <v>31</v>
      </c>
      <c r="F51">
        <f t="shared" si="3"/>
        <v>3</v>
      </c>
      <c r="G51" s="1">
        <v>826987805</v>
      </c>
      <c r="H51" s="1">
        <v>2008831076</v>
      </c>
      <c r="I51" s="1">
        <v>1049714038</v>
      </c>
      <c r="J51" s="1">
        <v>6782587286</v>
      </c>
      <c r="K51" s="1">
        <v>716627944</v>
      </c>
      <c r="L51" s="1">
        <v>568714922</v>
      </c>
      <c r="M51" s="1">
        <v>11953463070</v>
      </c>
      <c r="N51" s="1">
        <v>559665676</v>
      </c>
      <c r="O51" s="1">
        <v>1153698850</v>
      </c>
      <c r="P51" s="1">
        <v>462650000</v>
      </c>
      <c r="Q51" s="1">
        <v>7682183662</v>
      </c>
      <c r="R51" s="1">
        <v>960214338</v>
      </c>
      <c r="S51" s="1">
        <v>1135050545</v>
      </c>
      <c r="T51" s="1">
        <v>11953463070</v>
      </c>
      <c r="U51" s="1">
        <v>267322130</v>
      </c>
      <c r="V51" s="1">
        <v>855132226</v>
      </c>
      <c r="W51" s="1">
        <v>587064038</v>
      </c>
      <c r="X51" s="1">
        <v>-899596376</v>
      </c>
      <c r="Y51" s="1">
        <v>-243586395</v>
      </c>
      <c r="Z51" s="1">
        <v>-566335623</v>
      </c>
      <c r="AA51" s="1" t="s">
        <v>12</v>
      </c>
      <c r="AB51" s="1"/>
      <c r="AC51" s="1" t="s">
        <v>32</v>
      </c>
      <c r="AD51" s="1">
        <v>826987805</v>
      </c>
      <c r="AE51" s="1">
        <v>-559665676</v>
      </c>
      <c r="AF51" s="1">
        <v>267322130</v>
      </c>
      <c r="AG51" s="1">
        <v>2008831076</v>
      </c>
      <c r="AH51" s="1">
        <v>-1153698850</v>
      </c>
      <c r="AI51" s="1">
        <v>855132226</v>
      </c>
      <c r="AJ51" s="1">
        <v>1049714038</v>
      </c>
      <c r="AK51" s="1">
        <v>-462650000</v>
      </c>
      <c r="AL51" s="1">
        <v>587064038</v>
      </c>
      <c r="AM51" s="1">
        <v>6782587286</v>
      </c>
      <c r="AN51" s="1">
        <v>-7682183662</v>
      </c>
      <c r="AO51" s="1">
        <v>-899596376</v>
      </c>
      <c r="AP51" s="1">
        <v>716627944</v>
      </c>
      <c r="AQ51" s="1">
        <v>-960214338</v>
      </c>
      <c r="AR51" s="1">
        <v>-243586395</v>
      </c>
      <c r="AS51" s="1">
        <v>568714922</v>
      </c>
      <c r="AT51" s="1">
        <v>-1135050545</v>
      </c>
      <c r="AU51" s="1">
        <v>-566335623</v>
      </c>
    </row>
    <row r="52" spans="1:47" x14ac:dyDescent="0.2">
      <c r="A52" s="5">
        <f>DATE(C52,F52,E52)</f>
        <v>38898</v>
      </c>
      <c r="B52" t="s">
        <v>33</v>
      </c>
      <c r="C52" s="3">
        <v>2006</v>
      </c>
      <c r="D52" s="4">
        <f t="shared" si="1"/>
        <v>2</v>
      </c>
      <c r="E52">
        <f t="shared" si="2"/>
        <v>30</v>
      </c>
      <c r="F52">
        <f t="shared" si="3"/>
        <v>6</v>
      </c>
      <c r="G52" s="1">
        <v>1048193136</v>
      </c>
      <c r="H52" s="1">
        <v>2789476607</v>
      </c>
      <c r="I52" s="1">
        <v>1229427098</v>
      </c>
      <c r="J52" s="1">
        <v>8329218734</v>
      </c>
      <c r="K52" s="1">
        <v>557314624</v>
      </c>
      <c r="L52" s="1">
        <v>635566607</v>
      </c>
      <c r="M52" s="1">
        <v>14589196806</v>
      </c>
      <c r="N52" s="1">
        <v>799833888</v>
      </c>
      <c r="O52" s="1">
        <v>1978681140</v>
      </c>
      <c r="P52" s="1">
        <v>1806518332</v>
      </c>
      <c r="Q52" s="1">
        <v>7924556197</v>
      </c>
      <c r="R52" s="1">
        <v>848725101</v>
      </c>
      <c r="S52" s="1">
        <v>1230882148</v>
      </c>
      <c r="T52" s="1">
        <v>14589196806</v>
      </c>
      <c r="U52" s="1">
        <v>248359247</v>
      </c>
      <c r="V52" s="1">
        <v>810795467</v>
      </c>
      <c r="W52" s="1">
        <v>-577091234</v>
      </c>
      <c r="X52" s="1">
        <v>404662538</v>
      </c>
      <c r="Y52" s="1">
        <v>-291410478</v>
      </c>
      <c r="Z52" s="1">
        <v>-595315541</v>
      </c>
      <c r="AA52" s="1" t="s">
        <v>12</v>
      </c>
      <c r="AB52" s="1"/>
      <c r="AC52" s="1" t="s">
        <v>33</v>
      </c>
      <c r="AD52" s="1">
        <v>1048193136</v>
      </c>
      <c r="AE52" s="1">
        <v>-799833888</v>
      </c>
      <c r="AF52" s="1">
        <v>248359247</v>
      </c>
      <c r="AG52" s="1">
        <v>2789476607</v>
      </c>
      <c r="AH52" s="1">
        <v>-1978681140</v>
      </c>
      <c r="AI52" s="1">
        <v>810795467</v>
      </c>
      <c r="AJ52" s="1">
        <v>1229427098</v>
      </c>
      <c r="AK52" s="1">
        <v>-1806518332</v>
      </c>
      <c r="AL52" s="1">
        <v>-577091234</v>
      </c>
      <c r="AM52" s="1">
        <v>8329218734</v>
      </c>
      <c r="AN52" s="1">
        <v>-7924556197</v>
      </c>
      <c r="AO52" s="1">
        <v>404662538</v>
      </c>
      <c r="AP52" s="1">
        <v>557314624</v>
      </c>
      <c r="AQ52" s="1">
        <v>-848725101</v>
      </c>
      <c r="AR52" s="1">
        <v>-291410478</v>
      </c>
      <c r="AS52" s="1">
        <v>635566607</v>
      </c>
      <c r="AT52" s="1">
        <v>-1230882148</v>
      </c>
      <c r="AU52" s="1">
        <v>-595315541</v>
      </c>
    </row>
    <row r="53" spans="1:47" x14ac:dyDescent="0.2">
      <c r="A53" s="5">
        <f>DATE(C53,F53,E53)</f>
        <v>38990</v>
      </c>
      <c r="B53" t="s">
        <v>34</v>
      </c>
      <c r="C53" s="3">
        <v>2006</v>
      </c>
      <c r="D53" s="4">
        <f t="shared" si="1"/>
        <v>3</v>
      </c>
      <c r="E53">
        <f t="shared" si="2"/>
        <v>30</v>
      </c>
      <c r="F53">
        <f t="shared" si="3"/>
        <v>9</v>
      </c>
      <c r="G53" s="1">
        <v>3840708634</v>
      </c>
      <c r="H53" s="1">
        <v>3929711086</v>
      </c>
      <c r="I53" s="1">
        <v>1774579539</v>
      </c>
      <c r="J53" s="1">
        <v>6335085998</v>
      </c>
      <c r="K53" s="1">
        <v>680477692</v>
      </c>
      <c r="L53" s="1">
        <v>486444265</v>
      </c>
      <c r="M53" s="1">
        <v>17047007214</v>
      </c>
      <c r="N53" s="1">
        <v>228954500</v>
      </c>
      <c r="O53" s="1">
        <v>1443005231</v>
      </c>
      <c r="P53" s="1">
        <v>4279932008</v>
      </c>
      <c r="Q53" s="1">
        <v>7662278742</v>
      </c>
      <c r="R53" s="1">
        <v>2160914208</v>
      </c>
      <c r="S53" s="1">
        <v>1271922526</v>
      </c>
      <c r="T53" s="1">
        <v>17047007214</v>
      </c>
      <c r="U53" s="1">
        <v>3611754134</v>
      </c>
      <c r="V53" s="1">
        <v>2486705855</v>
      </c>
      <c r="W53" s="1">
        <v>-2505352468</v>
      </c>
      <c r="X53" s="1">
        <v>-1327192744</v>
      </c>
      <c r="Y53" s="1">
        <v>-1480436516</v>
      </c>
      <c r="Z53" s="1">
        <v>-785478261</v>
      </c>
      <c r="AA53" s="1" t="s">
        <v>12</v>
      </c>
      <c r="AB53" s="1"/>
      <c r="AC53" s="1" t="s">
        <v>34</v>
      </c>
      <c r="AD53" s="1">
        <v>3840708634</v>
      </c>
      <c r="AE53" s="1">
        <v>-228954500</v>
      </c>
      <c r="AF53" s="1">
        <v>3611754134</v>
      </c>
      <c r="AG53" s="1">
        <v>3929711086</v>
      </c>
      <c r="AH53" s="1">
        <v>-1443005231</v>
      </c>
      <c r="AI53" s="1">
        <v>2486705855</v>
      </c>
      <c r="AJ53" s="1">
        <v>1774579539</v>
      </c>
      <c r="AK53" s="1">
        <v>-4279932008</v>
      </c>
      <c r="AL53" s="1">
        <v>-2505352468</v>
      </c>
      <c r="AM53" s="1">
        <v>6335085998</v>
      </c>
      <c r="AN53" s="1">
        <v>-7662278742</v>
      </c>
      <c r="AO53" s="1">
        <v>-1327192744</v>
      </c>
      <c r="AP53" s="1">
        <v>680477692</v>
      </c>
      <c r="AQ53" s="1">
        <v>-2160914208</v>
      </c>
      <c r="AR53" s="1">
        <v>-1480436516</v>
      </c>
      <c r="AS53" s="1">
        <v>486444265</v>
      </c>
      <c r="AT53" s="1">
        <v>-1271922526</v>
      </c>
      <c r="AU53" s="1">
        <v>-785478261</v>
      </c>
    </row>
    <row r="54" spans="1:47" x14ac:dyDescent="0.2">
      <c r="A54" s="5">
        <f>DATE(C54,F54,E54)</f>
        <v>39082</v>
      </c>
      <c r="B54" t="s">
        <v>35</v>
      </c>
      <c r="C54" s="3">
        <v>2006</v>
      </c>
      <c r="D54" s="4">
        <f t="shared" si="1"/>
        <v>4</v>
      </c>
      <c r="E54">
        <f t="shared" si="2"/>
        <v>31</v>
      </c>
      <c r="F54">
        <f t="shared" si="3"/>
        <v>12</v>
      </c>
      <c r="G54" s="1">
        <v>1750375751</v>
      </c>
      <c r="H54" s="1">
        <v>8758099587</v>
      </c>
      <c r="I54" s="1">
        <v>1500932551</v>
      </c>
      <c r="J54" s="1">
        <v>7818334364</v>
      </c>
      <c r="K54" s="1">
        <v>456654486</v>
      </c>
      <c r="L54" s="1">
        <v>523163096</v>
      </c>
      <c r="M54" s="1">
        <v>20807559835</v>
      </c>
      <c r="N54" s="1">
        <v>266304600</v>
      </c>
      <c r="O54" s="1">
        <v>1966837359</v>
      </c>
      <c r="P54" s="1">
        <v>6165158120</v>
      </c>
      <c r="Q54" s="1">
        <v>8733449666</v>
      </c>
      <c r="R54" s="1">
        <v>1948322516</v>
      </c>
      <c r="S54" s="1">
        <v>1727487574</v>
      </c>
      <c r="T54" s="1">
        <v>20807559835</v>
      </c>
      <c r="U54" s="1">
        <v>1484071151</v>
      </c>
      <c r="V54" s="1">
        <v>6791262228</v>
      </c>
      <c r="W54" s="1">
        <v>-4664225569</v>
      </c>
      <c r="X54" s="1">
        <v>-915115302</v>
      </c>
      <c r="Y54" s="1">
        <v>-1491668030</v>
      </c>
      <c r="Z54" s="1">
        <v>-1204324478</v>
      </c>
      <c r="AA54" s="1" t="s">
        <v>12</v>
      </c>
      <c r="AB54" s="1"/>
      <c r="AC54" s="1" t="s">
        <v>35</v>
      </c>
      <c r="AD54" s="1">
        <v>1750375751</v>
      </c>
      <c r="AE54" s="1">
        <v>-266304600</v>
      </c>
      <c r="AF54" s="1">
        <v>1484071151</v>
      </c>
      <c r="AG54" s="1">
        <v>8758099587</v>
      </c>
      <c r="AH54" s="1">
        <v>-1966837359</v>
      </c>
      <c r="AI54" s="1">
        <v>6791262228</v>
      </c>
      <c r="AJ54" s="1">
        <v>1500932551</v>
      </c>
      <c r="AK54" s="1">
        <v>-6165158120</v>
      </c>
      <c r="AL54" s="1">
        <v>-4664225569</v>
      </c>
      <c r="AM54" s="1">
        <v>7818334364</v>
      </c>
      <c r="AN54" s="1">
        <v>-8733449666</v>
      </c>
      <c r="AO54" s="1">
        <v>-915115302</v>
      </c>
      <c r="AP54" s="1">
        <v>456654486</v>
      </c>
      <c r="AQ54" s="1">
        <v>-1948322516</v>
      </c>
      <c r="AR54" s="1">
        <v>-1491668030</v>
      </c>
      <c r="AS54" s="1">
        <v>523163096</v>
      </c>
      <c r="AT54" s="1">
        <v>-1727487574</v>
      </c>
      <c r="AU54" s="1">
        <v>-1204324478</v>
      </c>
    </row>
    <row r="55" spans="1:47" x14ac:dyDescent="0.2">
      <c r="A55" s="5">
        <f>DATE(C55,F55,E55)</f>
        <v>39172</v>
      </c>
      <c r="B55" t="s">
        <v>36</v>
      </c>
      <c r="C55" s="3">
        <v>2007</v>
      </c>
      <c r="D55" s="4">
        <f t="shared" si="1"/>
        <v>1</v>
      </c>
      <c r="E55">
        <f t="shared" si="2"/>
        <v>31</v>
      </c>
      <c r="F55">
        <f t="shared" si="3"/>
        <v>3</v>
      </c>
      <c r="G55" s="1">
        <v>572029546</v>
      </c>
      <c r="H55" s="1">
        <v>10865504056</v>
      </c>
      <c r="I55" s="1">
        <v>7355491838</v>
      </c>
      <c r="J55" s="1">
        <v>7754741080</v>
      </c>
      <c r="K55" s="1">
        <v>379120485</v>
      </c>
      <c r="L55" s="1">
        <v>386182360</v>
      </c>
      <c r="M55" s="1">
        <v>27313069363</v>
      </c>
      <c r="N55" s="1">
        <v>610000000</v>
      </c>
      <c r="O55" s="1">
        <v>2633399186</v>
      </c>
      <c r="P55" s="1">
        <v>7784936683</v>
      </c>
      <c r="Q55" s="1">
        <v>14530009750</v>
      </c>
      <c r="R55" s="1">
        <v>559819809</v>
      </c>
      <c r="S55" s="1">
        <v>1194903935</v>
      </c>
      <c r="T55" s="1">
        <v>27313069363</v>
      </c>
      <c r="U55" s="1">
        <v>-37970454</v>
      </c>
      <c r="V55" s="1">
        <v>8232104870</v>
      </c>
      <c r="W55" s="1">
        <v>-429444846</v>
      </c>
      <c r="X55" s="1">
        <v>-6775268670</v>
      </c>
      <c r="Y55" s="1">
        <v>-180699325</v>
      </c>
      <c r="Z55" s="1">
        <v>-808721575</v>
      </c>
      <c r="AA55" s="1" t="s">
        <v>12</v>
      </c>
      <c r="AB55" s="1"/>
      <c r="AC55" s="1" t="s">
        <v>36</v>
      </c>
      <c r="AD55" s="1">
        <v>572029546</v>
      </c>
      <c r="AE55" s="1">
        <v>-610000000</v>
      </c>
      <c r="AF55" s="1">
        <v>-37970454</v>
      </c>
      <c r="AG55" s="1">
        <v>10865504056</v>
      </c>
      <c r="AH55" s="1">
        <v>-2633399186</v>
      </c>
      <c r="AI55" s="1">
        <v>8232104870</v>
      </c>
      <c r="AJ55" s="1">
        <v>7355491838</v>
      </c>
      <c r="AK55" s="1">
        <v>-7784936683</v>
      </c>
      <c r="AL55" s="1">
        <v>-429444846</v>
      </c>
      <c r="AM55" s="1">
        <v>7754741080</v>
      </c>
      <c r="AN55" s="1">
        <v>-14530009750</v>
      </c>
      <c r="AO55" s="1">
        <v>-6775268670</v>
      </c>
      <c r="AP55" s="1">
        <v>379120485</v>
      </c>
      <c r="AQ55" s="1">
        <v>-559819809</v>
      </c>
      <c r="AR55" s="1">
        <v>-180699325</v>
      </c>
      <c r="AS55" s="1">
        <v>386182360</v>
      </c>
      <c r="AT55" s="1">
        <v>-1194903935</v>
      </c>
      <c r="AU55" s="1">
        <v>-808721575</v>
      </c>
    </row>
    <row r="56" spans="1:47" x14ac:dyDescent="0.2">
      <c r="A56" s="5">
        <f>DATE(C56,F56,E56)</f>
        <v>39263</v>
      </c>
      <c r="B56" t="s">
        <v>37</v>
      </c>
      <c r="C56" s="3">
        <v>2007</v>
      </c>
      <c r="D56" s="4">
        <f t="shared" si="1"/>
        <v>2</v>
      </c>
      <c r="E56">
        <f t="shared" si="2"/>
        <v>30</v>
      </c>
      <c r="F56">
        <f t="shared" si="3"/>
        <v>6</v>
      </c>
      <c r="G56" s="1">
        <v>7275599803</v>
      </c>
      <c r="H56" s="1">
        <v>3385704254</v>
      </c>
      <c r="I56" s="1">
        <v>1270867409</v>
      </c>
      <c r="J56" s="1">
        <v>9946627550</v>
      </c>
      <c r="K56" s="1">
        <v>466730769</v>
      </c>
      <c r="L56" s="1">
        <v>487706538</v>
      </c>
      <c r="M56" s="1">
        <v>22833236324</v>
      </c>
      <c r="N56" s="1">
        <v>477383333</v>
      </c>
      <c r="O56" s="1">
        <v>2007855922</v>
      </c>
      <c r="P56" s="1">
        <v>7898107497</v>
      </c>
      <c r="Q56" s="1">
        <v>10459249219</v>
      </c>
      <c r="R56" s="1">
        <v>504941644</v>
      </c>
      <c r="S56" s="1">
        <v>1485698710</v>
      </c>
      <c r="T56" s="1">
        <v>22833236324</v>
      </c>
      <c r="U56" s="1">
        <v>6798216470</v>
      </c>
      <c r="V56" s="1">
        <v>1377848333</v>
      </c>
      <c r="W56" s="1">
        <v>-6627240087</v>
      </c>
      <c r="X56" s="1">
        <v>-512621669</v>
      </c>
      <c r="Y56" s="1">
        <v>-38210875</v>
      </c>
      <c r="Z56" s="1">
        <v>-997992172</v>
      </c>
      <c r="AA56" s="1" t="s">
        <v>12</v>
      </c>
      <c r="AB56" s="1"/>
      <c r="AC56" s="1" t="s">
        <v>37</v>
      </c>
      <c r="AD56" s="1">
        <v>7275599803</v>
      </c>
      <c r="AE56" s="1">
        <v>-477383333</v>
      </c>
      <c r="AF56" s="1">
        <v>6798216470</v>
      </c>
      <c r="AG56" s="1">
        <v>3385704254</v>
      </c>
      <c r="AH56" s="1">
        <v>-2007855922</v>
      </c>
      <c r="AI56" s="1">
        <v>1377848333</v>
      </c>
      <c r="AJ56" s="1">
        <v>1270867409</v>
      </c>
      <c r="AK56" s="1">
        <v>-7898107497</v>
      </c>
      <c r="AL56" s="1">
        <v>-6627240087</v>
      </c>
      <c r="AM56" s="1">
        <v>9946627550</v>
      </c>
      <c r="AN56" s="1">
        <v>-10459249219</v>
      </c>
      <c r="AO56" s="1">
        <v>-512621669</v>
      </c>
      <c r="AP56" s="1">
        <v>466730769</v>
      </c>
      <c r="AQ56" s="1">
        <v>-504941644</v>
      </c>
      <c r="AR56" s="1">
        <v>-38210875</v>
      </c>
      <c r="AS56" s="1">
        <v>487706538</v>
      </c>
      <c r="AT56" s="1">
        <v>-1485698710</v>
      </c>
      <c r="AU56" s="1">
        <v>-997992172</v>
      </c>
    </row>
    <row r="57" spans="1:47" x14ac:dyDescent="0.2">
      <c r="A57" s="5">
        <f>DATE(C57,F57,E57)</f>
        <v>39355</v>
      </c>
      <c r="B57" t="s">
        <v>38</v>
      </c>
      <c r="C57" s="3">
        <v>2007</v>
      </c>
      <c r="D57" s="4">
        <f t="shared" si="1"/>
        <v>3</v>
      </c>
      <c r="E57">
        <f t="shared" si="2"/>
        <v>30</v>
      </c>
      <c r="F57">
        <f t="shared" si="3"/>
        <v>9</v>
      </c>
      <c r="G57" s="1">
        <v>4040283332</v>
      </c>
      <c r="H57" s="1">
        <v>2307535126</v>
      </c>
      <c r="I57" s="1">
        <v>2322080227</v>
      </c>
      <c r="J57" s="1">
        <v>8146182634</v>
      </c>
      <c r="K57" s="1">
        <v>629992121</v>
      </c>
      <c r="L57" s="1">
        <v>441469373</v>
      </c>
      <c r="M57" s="1">
        <v>17887542812</v>
      </c>
      <c r="N57" s="1">
        <v>563871792</v>
      </c>
      <c r="O57" s="1">
        <v>2936728251</v>
      </c>
      <c r="P57" s="1">
        <v>878359457</v>
      </c>
      <c r="Q57" s="1">
        <v>11835555914</v>
      </c>
      <c r="R57" s="1">
        <v>552769418</v>
      </c>
      <c r="S57" s="1">
        <v>1120257980</v>
      </c>
      <c r="T57" s="1">
        <v>17887542812</v>
      </c>
      <c r="U57" s="1">
        <v>3476411540</v>
      </c>
      <c r="V57" s="1">
        <v>-629193126</v>
      </c>
      <c r="W57" s="1">
        <v>1443720770</v>
      </c>
      <c r="X57" s="1">
        <v>-3689373280</v>
      </c>
      <c r="Y57" s="1">
        <v>77222703</v>
      </c>
      <c r="Z57" s="1">
        <v>-678788607</v>
      </c>
      <c r="AA57" s="1" t="s">
        <v>12</v>
      </c>
      <c r="AB57" s="1"/>
      <c r="AC57" s="1" t="s">
        <v>38</v>
      </c>
      <c r="AD57" s="1">
        <v>4040283332</v>
      </c>
      <c r="AE57" s="1">
        <v>-563871792</v>
      </c>
      <c r="AF57" s="1">
        <v>3476411540</v>
      </c>
      <c r="AG57" s="1">
        <v>2307535126</v>
      </c>
      <c r="AH57" s="1">
        <v>-2936728251</v>
      </c>
      <c r="AI57" s="1">
        <v>-629193126</v>
      </c>
      <c r="AJ57" s="1">
        <v>2322080227</v>
      </c>
      <c r="AK57" s="1">
        <v>-878359457</v>
      </c>
      <c r="AL57" s="1">
        <v>1443720770</v>
      </c>
      <c r="AM57" s="1">
        <v>8146182634</v>
      </c>
      <c r="AN57" s="1">
        <v>-11835555914</v>
      </c>
      <c r="AO57" s="1">
        <v>-3689373280</v>
      </c>
      <c r="AP57" s="1">
        <v>629992121</v>
      </c>
      <c r="AQ57" s="1">
        <v>-552769418</v>
      </c>
      <c r="AR57" s="1">
        <v>77222703</v>
      </c>
      <c r="AS57" s="1">
        <v>441469373</v>
      </c>
      <c r="AT57" s="1">
        <v>-1120257980</v>
      </c>
      <c r="AU57" s="1">
        <v>-678788607</v>
      </c>
    </row>
    <row r="58" spans="1:47" x14ac:dyDescent="0.2">
      <c r="A58" s="5">
        <f>DATE(C58,F58,E58)</f>
        <v>39447</v>
      </c>
      <c r="B58" t="s">
        <v>39</v>
      </c>
      <c r="C58" s="3">
        <v>2007</v>
      </c>
      <c r="D58" s="4">
        <f t="shared" si="1"/>
        <v>4</v>
      </c>
      <c r="E58">
        <f t="shared" si="2"/>
        <v>31</v>
      </c>
      <c r="F58">
        <f t="shared" si="3"/>
        <v>12</v>
      </c>
      <c r="G58" s="1">
        <v>921306250</v>
      </c>
      <c r="H58" s="1">
        <v>2267143936</v>
      </c>
      <c r="I58" s="1">
        <v>2027682258</v>
      </c>
      <c r="J58" s="1">
        <v>7135053793</v>
      </c>
      <c r="K58" s="1">
        <v>411109953</v>
      </c>
      <c r="L58" s="1">
        <v>380346704</v>
      </c>
      <c r="M58" s="1">
        <v>13142642893</v>
      </c>
      <c r="N58" s="1">
        <v>1061134713</v>
      </c>
      <c r="O58" s="1">
        <v>2117577812</v>
      </c>
      <c r="P58" s="1">
        <v>1715839717</v>
      </c>
      <c r="Q58" s="1">
        <v>6474955515</v>
      </c>
      <c r="R58" s="1">
        <v>642689120</v>
      </c>
      <c r="S58" s="1">
        <v>1130446016</v>
      </c>
      <c r="T58" s="1">
        <v>13142642893</v>
      </c>
      <c r="U58" s="1">
        <v>-139828463</v>
      </c>
      <c r="V58" s="1">
        <v>149566124</v>
      </c>
      <c r="W58" s="1">
        <v>311842541</v>
      </c>
      <c r="X58" s="1">
        <v>660098278</v>
      </c>
      <c r="Y58" s="1">
        <v>-231579167</v>
      </c>
      <c r="Z58" s="1">
        <v>-750099313</v>
      </c>
      <c r="AA58" s="1" t="s">
        <v>12</v>
      </c>
      <c r="AB58" s="1"/>
      <c r="AC58" s="1" t="s">
        <v>39</v>
      </c>
      <c r="AD58" s="1">
        <v>921306250</v>
      </c>
      <c r="AE58" s="1">
        <v>-1061134713</v>
      </c>
      <c r="AF58" s="1">
        <v>-139828463</v>
      </c>
      <c r="AG58" s="1">
        <v>2267143936</v>
      </c>
      <c r="AH58" s="1">
        <v>-2117577812</v>
      </c>
      <c r="AI58" s="1">
        <v>149566124</v>
      </c>
      <c r="AJ58" s="1">
        <v>2027682258</v>
      </c>
      <c r="AK58" s="1">
        <v>-1715839717</v>
      </c>
      <c r="AL58" s="1">
        <v>311842541</v>
      </c>
      <c r="AM58" s="1">
        <v>7135053793</v>
      </c>
      <c r="AN58" s="1">
        <v>-6474955515</v>
      </c>
      <c r="AO58" s="1">
        <v>660098278</v>
      </c>
      <c r="AP58" s="1">
        <v>411109953</v>
      </c>
      <c r="AQ58" s="1">
        <v>-642689120</v>
      </c>
      <c r="AR58" s="1">
        <v>-231579167</v>
      </c>
      <c r="AS58" s="1">
        <v>380346704</v>
      </c>
      <c r="AT58" s="1">
        <v>-1130446016</v>
      </c>
      <c r="AU58" s="1">
        <v>-750099313</v>
      </c>
    </row>
    <row r="59" spans="1:47" x14ac:dyDescent="0.2">
      <c r="A59" s="5">
        <f>DATE(C59,F59,E59)</f>
        <v>39538</v>
      </c>
      <c r="B59" t="s">
        <v>40</v>
      </c>
      <c r="C59" s="3">
        <v>2008</v>
      </c>
      <c r="D59" s="4">
        <f t="shared" si="1"/>
        <v>1</v>
      </c>
      <c r="E59">
        <f t="shared" si="2"/>
        <v>31</v>
      </c>
      <c r="F59">
        <f t="shared" si="3"/>
        <v>3</v>
      </c>
      <c r="G59" s="1">
        <v>572555000</v>
      </c>
      <c r="H59" s="1">
        <v>1845227678</v>
      </c>
      <c r="I59" s="1">
        <v>1093418313</v>
      </c>
      <c r="J59" s="1">
        <v>4963206398</v>
      </c>
      <c r="K59" s="1">
        <v>636983857</v>
      </c>
      <c r="L59" s="1">
        <v>484077833</v>
      </c>
      <c r="M59" s="1">
        <v>9595469078</v>
      </c>
      <c r="N59" s="1">
        <v>981207661</v>
      </c>
      <c r="O59" s="1">
        <v>909232253</v>
      </c>
      <c r="P59" s="1">
        <v>1397081190</v>
      </c>
      <c r="Q59" s="1">
        <v>4990039486</v>
      </c>
      <c r="R59" s="1">
        <v>492593636</v>
      </c>
      <c r="S59" s="1">
        <v>825314853</v>
      </c>
      <c r="T59" s="1">
        <v>9595469078</v>
      </c>
      <c r="U59" s="1">
        <v>-408652661</v>
      </c>
      <c r="V59" s="1">
        <v>935995425</v>
      </c>
      <c r="W59" s="1">
        <v>-303662877</v>
      </c>
      <c r="X59" s="1">
        <v>-26833089</v>
      </c>
      <c r="Y59" s="1">
        <v>144390221</v>
      </c>
      <c r="Z59" s="1">
        <v>-341237020</v>
      </c>
      <c r="AA59" s="1" t="s">
        <v>12</v>
      </c>
      <c r="AB59" s="1"/>
      <c r="AC59" s="1" t="s">
        <v>40</v>
      </c>
      <c r="AD59" s="1">
        <v>572555000</v>
      </c>
      <c r="AE59" s="1">
        <v>-981207661</v>
      </c>
      <c r="AF59" s="1">
        <v>-408652661</v>
      </c>
      <c r="AG59" s="1">
        <v>1845227678</v>
      </c>
      <c r="AH59" s="1">
        <v>-909232253</v>
      </c>
      <c r="AI59" s="1">
        <v>935995425</v>
      </c>
      <c r="AJ59" s="1">
        <v>1093418313</v>
      </c>
      <c r="AK59" s="1">
        <v>-1397081190</v>
      </c>
      <c r="AL59" s="1">
        <v>-303662877</v>
      </c>
      <c r="AM59" s="1">
        <v>4963206398</v>
      </c>
      <c r="AN59" s="1">
        <v>-4990039486</v>
      </c>
      <c r="AO59" s="1">
        <v>-26833089</v>
      </c>
      <c r="AP59" s="1">
        <v>636983857</v>
      </c>
      <c r="AQ59" s="1">
        <v>-492593636</v>
      </c>
      <c r="AR59" s="1">
        <v>144390221</v>
      </c>
      <c r="AS59" s="1">
        <v>484077833</v>
      </c>
      <c r="AT59" s="1">
        <v>-825314853</v>
      </c>
      <c r="AU59" s="1">
        <v>-341237020</v>
      </c>
    </row>
    <row r="60" spans="1:47" x14ac:dyDescent="0.2">
      <c r="A60" s="5">
        <f>DATE(C60,F60,E60)</f>
        <v>39629</v>
      </c>
      <c r="B60" t="s">
        <v>41</v>
      </c>
      <c r="C60" s="3">
        <v>2008</v>
      </c>
      <c r="D60" s="4">
        <f t="shared" si="1"/>
        <v>2</v>
      </c>
      <c r="E60">
        <f t="shared" si="2"/>
        <v>30</v>
      </c>
      <c r="F60">
        <f t="shared" si="3"/>
        <v>6</v>
      </c>
      <c r="G60" s="1">
        <v>318803423</v>
      </c>
      <c r="H60" s="1">
        <v>1158428335</v>
      </c>
      <c r="I60" s="1">
        <v>369869934</v>
      </c>
      <c r="J60" s="1">
        <v>4147181107</v>
      </c>
      <c r="K60" s="1">
        <v>341556273</v>
      </c>
      <c r="L60" s="1">
        <v>343078543</v>
      </c>
      <c r="M60" s="1">
        <v>6678917615</v>
      </c>
      <c r="N60" s="1">
        <v>298768686</v>
      </c>
      <c r="O60" s="1">
        <v>685068045</v>
      </c>
      <c r="P60" s="1">
        <v>417318689</v>
      </c>
      <c r="Q60" s="1">
        <v>3914317061</v>
      </c>
      <c r="R60" s="1">
        <v>653358902</v>
      </c>
      <c r="S60" s="1">
        <v>710086232</v>
      </c>
      <c r="T60" s="1">
        <v>6678917615</v>
      </c>
      <c r="U60" s="1">
        <v>20034737</v>
      </c>
      <c r="V60" s="1">
        <v>473360290</v>
      </c>
      <c r="W60" s="1">
        <v>-47448755</v>
      </c>
      <c r="X60" s="1">
        <v>232864046</v>
      </c>
      <c r="Y60" s="1">
        <v>-311802629</v>
      </c>
      <c r="Z60" s="1">
        <v>-367007689</v>
      </c>
      <c r="AA60" s="1" t="s">
        <v>12</v>
      </c>
      <c r="AB60" s="1"/>
      <c r="AC60" s="1" t="s">
        <v>41</v>
      </c>
      <c r="AD60" s="1">
        <v>318803423</v>
      </c>
      <c r="AE60" s="1">
        <v>-298768686</v>
      </c>
      <c r="AF60" s="1">
        <v>20034737</v>
      </c>
      <c r="AG60" s="1">
        <v>1158428335</v>
      </c>
      <c r="AH60" s="1">
        <v>-685068045</v>
      </c>
      <c r="AI60" s="1">
        <v>473360290</v>
      </c>
      <c r="AJ60" s="1">
        <v>369869934</v>
      </c>
      <c r="AK60" s="1">
        <v>-417318689</v>
      </c>
      <c r="AL60" s="1">
        <v>-47448755</v>
      </c>
      <c r="AM60" s="1">
        <v>4147181107</v>
      </c>
      <c r="AN60" s="1">
        <v>-3914317061</v>
      </c>
      <c r="AO60" s="1">
        <v>232864046</v>
      </c>
      <c r="AP60" s="1">
        <v>341556273</v>
      </c>
      <c r="AQ60" s="1">
        <v>-653358902</v>
      </c>
      <c r="AR60" s="1">
        <v>-311802629</v>
      </c>
      <c r="AS60" s="1">
        <v>343078543</v>
      </c>
      <c r="AT60" s="1">
        <v>-710086232</v>
      </c>
      <c r="AU60" s="1">
        <v>-367007689</v>
      </c>
    </row>
    <row r="61" spans="1:47" x14ac:dyDescent="0.2">
      <c r="A61" s="5">
        <f>DATE(C61,F61,E61)</f>
        <v>39721</v>
      </c>
      <c r="B61" t="s">
        <v>42</v>
      </c>
      <c r="C61" s="3">
        <v>2008</v>
      </c>
      <c r="D61" s="4">
        <f t="shared" si="1"/>
        <v>3</v>
      </c>
      <c r="E61">
        <f t="shared" si="2"/>
        <v>30</v>
      </c>
      <c r="F61">
        <f t="shared" si="3"/>
        <v>9</v>
      </c>
      <c r="G61" s="1">
        <v>139197333</v>
      </c>
      <c r="H61" s="1">
        <v>320074861</v>
      </c>
      <c r="I61" s="1">
        <v>244461867</v>
      </c>
      <c r="J61" s="1">
        <v>3787330776</v>
      </c>
      <c r="K61" s="1">
        <v>627643847</v>
      </c>
      <c r="L61" s="1">
        <v>252111032</v>
      </c>
      <c r="M61" s="1">
        <v>5370819716</v>
      </c>
      <c r="N61" s="1">
        <v>74862152</v>
      </c>
      <c r="O61" s="1">
        <v>514973401</v>
      </c>
      <c r="P61" s="1">
        <v>530170690</v>
      </c>
      <c r="Q61" s="1">
        <v>3165413357</v>
      </c>
      <c r="R61" s="1">
        <v>423763513</v>
      </c>
      <c r="S61" s="1">
        <v>661636604</v>
      </c>
      <c r="T61" s="1">
        <v>5370819716</v>
      </c>
      <c r="U61" s="1">
        <v>64335181</v>
      </c>
      <c r="V61" s="1">
        <v>-194898540</v>
      </c>
      <c r="W61" s="1">
        <v>-285708823</v>
      </c>
      <c r="X61" s="1">
        <v>621917418</v>
      </c>
      <c r="Y61" s="1">
        <v>203880334</v>
      </c>
      <c r="Z61" s="1">
        <v>-409525571</v>
      </c>
      <c r="AA61" s="1" t="s">
        <v>12</v>
      </c>
      <c r="AB61" s="1"/>
      <c r="AC61" s="1" t="s">
        <v>42</v>
      </c>
      <c r="AD61" s="1">
        <v>139197333</v>
      </c>
      <c r="AE61" s="1">
        <v>-74862152</v>
      </c>
      <c r="AF61" s="1">
        <v>64335181</v>
      </c>
      <c r="AG61" s="1">
        <v>320074861</v>
      </c>
      <c r="AH61" s="1">
        <v>-514973401</v>
      </c>
      <c r="AI61" s="1">
        <v>-194898540</v>
      </c>
      <c r="AJ61" s="1">
        <v>244461867</v>
      </c>
      <c r="AK61" s="1">
        <v>-530170690</v>
      </c>
      <c r="AL61" s="1">
        <v>-285708823</v>
      </c>
      <c r="AM61" s="1">
        <v>3787330776</v>
      </c>
      <c r="AN61" s="1">
        <v>-3165413357</v>
      </c>
      <c r="AO61" s="1">
        <v>621917418</v>
      </c>
      <c r="AP61" s="1">
        <v>627643847</v>
      </c>
      <c r="AQ61" s="1">
        <v>-423763513</v>
      </c>
      <c r="AR61" s="1">
        <v>203880334</v>
      </c>
      <c r="AS61" s="1">
        <v>252111032</v>
      </c>
      <c r="AT61" s="1">
        <v>-661636604</v>
      </c>
      <c r="AU61" s="1">
        <v>-409525571</v>
      </c>
    </row>
    <row r="62" spans="1:47" x14ac:dyDescent="0.2">
      <c r="A62" s="5">
        <f>DATE(C62,F62,E62)</f>
        <v>39813</v>
      </c>
      <c r="B62" t="s">
        <v>43</v>
      </c>
      <c r="C62" s="3">
        <v>2008</v>
      </c>
      <c r="D62" s="4">
        <f t="shared" si="1"/>
        <v>4</v>
      </c>
      <c r="E62">
        <f t="shared" si="2"/>
        <v>31</v>
      </c>
      <c r="F62">
        <f t="shared" si="3"/>
        <v>12</v>
      </c>
      <c r="G62" s="1">
        <v>253934292</v>
      </c>
      <c r="H62" s="1">
        <v>783396749</v>
      </c>
      <c r="I62" s="1">
        <v>286021030</v>
      </c>
      <c r="J62" s="1">
        <v>2546797669</v>
      </c>
      <c r="K62" s="1">
        <v>376050596</v>
      </c>
      <c r="L62" s="1">
        <v>281333757</v>
      </c>
      <c r="M62" s="1">
        <v>4527534094</v>
      </c>
      <c r="N62" s="1">
        <v>482843256</v>
      </c>
      <c r="O62" s="1">
        <v>303273832</v>
      </c>
      <c r="P62" s="1">
        <v>472411289</v>
      </c>
      <c r="Q62" s="1">
        <v>2196998481</v>
      </c>
      <c r="R62" s="1">
        <v>441224849</v>
      </c>
      <c r="S62" s="1">
        <v>630782388</v>
      </c>
      <c r="T62" s="1">
        <v>4527534094</v>
      </c>
      <c r="U62" s="1">
        <v>-228908964</v>
      </c>
      <c r="V62" s="1">
        <v>480122918</v>
      </c>
      <c r="W62" s="1">
        <v>-186390258</v>
      </c>
      <c r="X62" s="1">
        <v>349799188</v>
      </c>
      <c r="Y62" s="1">
        <v>-65174253</v>
      </c>
      <c r="Z62" s="1">
        <v>-349448630</v>
      </c>
      <c r="AA62" s="1" t="s">
        <v>12</v>
      </c>
      <c r="AB62" s="1"/>
      <c r="AC62" s="1" t="s">
        <v>43</v>
      </c>
      <c r="AD62" s="1">
        <v>253934292</v>
      </c>
      <c r="AE62" s="1">
        <v>-482843256</v>
      </c>
      <c r="AF62" s="1">
        <v>-228908964</v>
      </c>
      <c r="AG62" s="1">
        <v>783396749</v>
      </c>
      <c r="AH62" s="1">
        <v>-303273832</v>
      </c>
      <c r="AI62" s="1">
        <v>480122918</v>
      </c>
      <c r="AJ62" s="1">
        <v>286021030</v>
      </c>
      <c r="AK62" s="1">
        <v>-472411289</v>
      </c>
      <c r="AL62" s="1">
        <v>-186390258</v>
      </c>
      <c r="AM62" s="1">
        <v>2546797669</v>
      </c>
      <c r="AN62" s="1">
        <v>-2196998481</v>
      </c>
      <c r="AO62" s="1">
        <v>349799188</v>
      </c>
      <c r="AP62" s="1">
        <v>376050596</v>
      </c>
      <c r="AQ62" s="1">
        <v>-441224849</v>
      </c>
      <c r="AR62" s="1">
        <v>-65174253</v>
      </c>
      <c r="AS62" s="1">
        <v>281333757</v>
      </c>
      <c r="AT62" s="1">
        <v>-630782388</v>
      </c>
      <c r="AU62" s="1">
        <v>-349448630</v>
      </c>
    </row>
    <row r="63" spans="1:47" x14ac:dyDescent="0.2">
      <c r="A63" s="5">
        <f>DATE(C63,F63,E63)</f>
        <v>39903</v>
      </c>
      <c r="B63" t="s">
        <v>44</v>
      </c>
      <c r="C63" s="3">
        <v>2009</v>
      </c>
      <c r="D63" s="4">
        <f t="shared" si="1"/>
        <v>1</v>
      </c>
      <c r="E63">
        <f t="shared" si="2"/>
        <v>31</v>
      </c>
      <c r="F63">
        <f t="shared" si="3"/>
        <v>3</v>
      </c>
      <c r="G63" s="1">
        <v>530285341</v>
      </c>
      <c r="H63" s="1">
        <v>116941520</v>
      </c>
      <c r="I63" s="1">
        <v>153406670</v>
      </c>
      <c r="J63" s="1">
        <v>2066748239</v>
      </c>
      <c r="K63" s="1">
        <v>301927592</v>
      </c>
      <c r="L63" s="1">
        <v>114513070</v>
      </c>
      <c r="M63" s="1">
        <v>3283822432</v>
      </c>
      <c r="N63" s="1">
        <v>775378112</v>
      </c>
      <c r="O63" s="1">
        <v>204224000</v>
      </c>
      <c r="P63" s="1">
        <v>583390533</v>
      </c>
      <c r="Q63" s="1">
        <v>1199032819</v>
      </c>
      <c r="R63" s="1">
        <v>245128651</v>
      </c>
      <c r="S63" s="1">
        <v>276668317</v>
      </c>
      <c r="T63" s="1">
        <v>3283822432</v>
      </c>
      <c r="U63" s="1">
        <v>-245092771</v>
      </c>
      <c r="V63" s="1">
        <v>-87282480</v>
      </c>
      <c r="W63" s="1">
        <v>-429983863</v>
      </c>
      <c r="X63" s="1">
        <v>867715420</v>
      </c>
      <c r="Y63" s="1">
        <v>56798941</v>
      </c>
      <c r="Z63" s="1">
        <v>-162155247</v>
      </c>
      <c r="AA63" s="1" t="s">
        <v>12</v>
      </c>
      <c r="AB63" s="1"/>
      <c r="AC63" s="1" t="s">
        <v>44</v>
      </c>
      <c r="AD63" s="1">
        <v>530285341</v>
      </c>
      <c r="AE63" s="1">
        <v>-775378112</v>
      </c>
      <c r="AF63" s="1">
        <v>-245092771</v>
      </c>
      <c r="AG63" s="1">
        <v>116941520</v>
      </c>
      <c r="AH63" s="1">
        <v>-204224000</v>
      </c>
      <c r="AI63" s="1">
        <v>-87282480</v>
      </c>
      <c r="AJ63" s="1">
        <v>153406670</v>
      </c>
      <c r="AK63" s="1">
        <v>-583390533</v>
      </c>
      <c r="AL63" s="1">
        <v>-429983863</v>
      </c>
      <c r="AM63" s="1">
        <v>2066748239</v>
      </c>
      <c r="AN63" s="1">
        <v>-1199032819</v>
      </c>
      <c r="AO63" s="1">
        <v>867715420</v>
      </c>
      <c r="AP63" s="1">
        <v>301927592</v>
      </c>
      <c r="AQ63" s="1">
        <v>-245128651</v>
      </c>
      <c r="AR63" s="1">
        <v>56798941</v>
      </c>
      <c r="AS63" s="1">
        <v>114513070</v>
      </c>
      <c r="AT63" s="1">
        <v>-276668317</v>
      </c>
      <c r="AU63" s="1">
        <v>-162155247</v>
      </c>
    </row>
    <row r="64" spans="1:47" x14ac:dyDescent="0.2">
      <c r="A64" s="5">
        <f>DATE(C64,F64,E64)</f>
        <v>39994</v>
      </c>
      <c r="B64" t="s">
        <v>45</v>
      </c>
      <c r="C64" s="3">
        <v>2009</v>
      </c>
      <c r="D64" s="4">
        <f t="shared" si="1"/>
        <v>2</v>
      </c>
      <c r="E64">
        <f t="shared" si="2"/>
        <v>30</v>
      </c>
      <c r="F64">
        <f t="shared" si="3"/>
        <v>6</v>
      </c>
      <c r="G64" s="1">
        <v>16745000</v>
      </c>
      <c r="H64" s="1">
        <v>158103669</v>
      </c>
      <c r="I64" s="1" t="s">
        <v>12</v>
      </c>
      <c r="J64" s="1">
        <v>2274827581</v>
      </c>
      <c r="K64" s="1">
        <v>231691427</v>
      </c>
      <c r="L64" s="1">
        <v>120754964</v>
      </c>
      <c r="M64" s="1">
        <v>2802122641</v>
      </c>
      <c r="N64" s="1">
        <v>132437952</v>
      </c>
      <c r="O64" s="1">
        <v>368947407</v>
      </c>
      <c r="P64" s="1">
        <v>262127357</v>
      </c>
      <c r="Q64" s="1">
        <v>1177460818</v>
      </c>
      <c r="R64" s="1">
        <v>679157383</v>
      </c>
      <c r="S64" s="1">
        <v>181991724</v>
      </c>
      <c r="T64" s="1">
        <v>2802122641</v>
      </c>
      <c r="U64" s="1">
        <v>-115692952</v>
      </c>
      <c r="V64" s="1">
        <v>-210843738</v>
      </c>
      <c r="W64" s="1">
        <v>-262127357</v>
      </c>
      <c r="X64" s="1">
        <v>1097366764</v>
      </c>
      <c r="Y64" s="1">
        <v>-447465956</v>
      </c>
      <c r="Z64" s="1">
        <v>-61236760</v>
      </c>
      <c r="AA64" s="1" t="s">
        <v>12</v>
      </c>
      <c r="AB64" s="1"/>
      <c r="AC64" s="1" t="s">
        <v>45</v>
      </c>
      <c r="AD64" s="1">
        <v>16745000</v>
      </c>
      <c r="AE64" s="1">
        <v>-132437952</v>
      </c>
      <c r="AF64" s="1">
        <v>-115692952</v>
      </c>
      <c r="AG64" s="1">
        <v>158103669</v>
      </c>
      <c r="AH64" s="1">
        <v>-368947407</v>
      </c>
      <c r="AI64" s="1">
        <v>-210843738</v>
      </c>
      <c r="AJ64" s="1" t="s">
        <v>113</v>
      </c>
      <c r="AK64" s="1">
        <v>-262127357</v>
      </c>
      <c r="AL64" s="1">
        <v>-262127357</v>
      </c>
      <c r="AM64" s="1">
        <v>2274827581</v>
      </c>
      <c r="AN64" s="1">
        <v>-1177460818</v>
      </c>
      <c r="AO64" s="1">
        <v>1097366764</v>
      </c>
      <c r="AP64" s="1">
        <v>231691427</v>
      </c>
      <c r="AQ64" s="1">
        <v>-679157383</v>
      </c>
      <c r="AR64" s="1">
        <v>-447465956</v>
      </c>
      <c r="AS64" s="1">
        <v>120754964</v>
      </c>
      <c r="AT64" s="1">
        <v>-181991724</v>
      </c>
      <c r="AU64" s="1">
        <v>-61236760</v>
      </c>
    </row>
    <row r="65" spans="1:47" x14ac:dyDescent="0.2">
      <c r="A65" s="5">
        <f>DATE(C65,F65,E65)</f>
        <v>40086</v>
      </c>
      <c r="B65" t="s">
        <v>46</v>
      </c>
      <c r="C65" s="3">
        <v>2009</v>
      </c>
      <c r="D65" s="4">
        <f t="shared" si="1"/>
        <v>3</v>
      </c>
      <c r="E65">
        <f t="shared" si="2"/>
        <v>30</v>
      </c>
      <c r="F65">
        <f t="shared" si="3"/>
        <v>9</v>
      </c>
      <c r="G65" s="1">
        <v>155251667</v>
      </c>
      <c r="H65" s="1">
        <v>843209068</v>
      </c>
      <c r="I65" s="1">
        <v>176823446</v>
      </c>
      <c r="J65" s="1">
        <v>1824595521</v>
      </c>
      <c r="K65" s="1">
        <v>226761794</v>
      </c>
      <c r="L65" s="1">
        <v>164006030</v>
      </c>
      <c r="M65" s="1">
        <v>3390647525</v>
      </c>
      <c r="N65" s="1">
        <v>347566095</v>
      </c>
      <c r="O65" s="1">
        <v>495868228</v>
      </c>
      <c r="P65" s="1">
        <v>947107930</v>
      </c>
      <c r="Q65" s="1">
        <v>895331933</v>
      </c>
      <c r="R65" s="1">
        <v>364200196</v>
      </c>
      <c r="S65" s="1">
        <v>340573143</v>
      </c>
      <c r="T65" s="1">
        <v>3390647525</v>
      </c>
      <c r="U65" s="1">
        <v>-192314428</v>
      </c>
      <c r="V65" s="1">
        <v>347340840</v>
      </c>
      <c r="W65" s="1">
        <v>-770284484</v>
      </c>
      <c r="X65" s="1">
        <v>929263588</v>
      </c>
      <c r="Y65" s="1">
        <v>-137438402</v>
      </c>
      <c r="Z65" s="1">
        <v>-176567113</v>
      </c>
      <c r="AA65" s="1" t="s">
        <v>12</v>
      </c>
      <c r="AB65" s="1"/>
      <c r="AC65" s="1" t="s">
        <v>46</v>
      </c>
      <c r="AD65" s="1">
        <v>155251667</v>
      </c>
      <c r="AE65" s="1">
        <v>-347566095</v>
      </c>
      <c r="AF65" s="1">
        <v>-192314428</v>
      </c>
      <c r="AG65" s="1">
        <v>843209068</v>
      </c>
      <c r="AH65" s="1">
        <v>-495868228</v>
      </c>
      <c r="AI65" s="1">
        <v>347340840</v>
      </c>
      <c r="AJ65" s="1">
        <v>176823446</v>
      </c>
      <c r="AK65" s="1">
        <v>-947107930</v>
      </c>
      <c r="AL65" s="1">
        <v>-770284484</v>
      </c>
      <c r="AM65" s="1">
        <v>1824595521</v>
      </c>
      <c r="AN65" s="1">
        <v>-895331933</v>
      </c>
      <c r="AO65" s="1">
        <v>929263588</v>
      </c>
      <c r="AP65" s="1">
        <v>226761794</v>
      </c>
      <c r="AQ65" s="1">
        <v>-364200196</v>
      </c>
      <c r="AR65" s="1">
        <v>-137438402</v>
      </c>
      <c r="AS65" s="1">
        <v>164006030</v>
      </c>
      <c r="AT65" s="1">
        <v>-340573143</v>
      </c>
      <c r="AU65" s="1">
        <v>-176567113</v>
      </c>
    </row>
    <row r="66" spans="1:47" x14ac:dyDescent="0.2">
      <c r="A66" s="5">
        <f>DATE(C66,F66,E66)</f>
        <v>40178</v>
      </c>
      <c r="B66" t="s">
        <v>47</v>
      </c>
      <c r="C66" s="3">
        <v>2009</v>
      </c>
      <c r="D66" s="4">
        <f t="shared" si="1"/>
        <v>4</v>
      </c>
      <c r="E66">
        <f t="shared" si="2"/>
        <v>31</v>
      </c>
      <c r="F66">
        <f t="shared" si="3"/>
        <v>12</v>
      </c>
      <c r="G66" s="1">
        <v>438727510</v>
      </c>
      <c r="H66" s="1">
        <v>1689600724</v>
      </c>
      <c r="I66" s="1">
        <v>1250977695</v>
      </c>
      <c r="J66" s="1">
        <v>2867519406</v>
      </c>
      <c r="K66" s="1">
        <v>498893988</v>
      </c>
      <c r="L66" s="1">
        <v>249583306</v>
      </c>
      <c r="M66" s="1">
        <v>6995302630</v>
      </c>
      <c r="N66" s="1">
        <v>1689318825</v>
      </c>
      <c r="O66" s="1">
        <v>1254230023</v>
      </c>
      <c r="P66" s="1">
        <v>1057226729</v>
      </c>
      <c r="Q66" s="1">
        <v>1376593135</v>
      </c>
      <c r="R66" s="1">
        <v>1338163365</v>
      </c>
      <c r="S66" s="1">
        <v>279770553</v>
      </c>
      <c r="T66" s="1">
        <v>6995302630</v>
      </c>
      <c r="U66" s="1">
        <v>-1250591315</v>
      </c>
      <c r="V66" s="1">
        <v>435370701</v>
      </c>
      <c r="W66" s="1">
        <v>193750966</v>
      </c>
      <c r="X66" s="1">
        <v>1490926271</v>
      </c>
      <c r="Y66" s="1">
        <v>-839269376</v>
      </c>
      <c r="Z66" s="1">
        <v>-30187247</v>
      </c>
      <c r="AA66" s="1" t="s">
        <v>12</v>
      </c>
      <c r="AB66" s="1"/>
      <c r="AC66" s="1" t="s">
        <v>47</v>
      </c>
      <c r="AD66" s="1">
        <v>438727510</v>
      </c>
      <c r="AE66" s="1">
        <v>-1689318825</v>
      </c>
      <c r="AF66" s="1">
        <v>-1250591315</v>
      </c>
      <c r="AG66" s="1">
        <v>1689600724</v>
      </c>
      <c r="AH66" s="1">
        <v>-1254230023</v>
      </c>
      <c r="AI66" s="1">
        <v>435370701</v>
      </c>
      <c r="AJ66" s="1">
        <v>1250977695</v>
      </c>
      <c r="AK66" s="1">
        <v>-1057226729</v>
      </c>
      <c r="AL66" s="1">
        <v>193750966</v>
      </c>
      <c r="AM66" s="1">
        <v>2867519406</v>
      </c>
      <c r="AN66" s="1">
        <v>-1376593135</v>
      </c>
      <c r="AO66" s="1">
        <v>1490926271</v>
      </c>
      <c r="AP66" s="1">
        <v>498893988</v>
      </c>
      <c r="AQ66" s="1">
        <v>-1338163365</v>
      </c>
      <c r="AR66" s="1">
        <v>-839269376</v>
      </c>
      <c r="AS66" s="1">
        <v>249583306</v>
      </c>
      <c r="AT66" s="1">
        <v>-279770553</v>
      </c>
      <c r="AU66" s="1">
        <v>-30187247</v>
      </c>
    </row>
    <row r="67" spans="1:47" x14ac:dyDescent="0.2">
      <c r="A67" s="5">
        <f>DATE(C67,F67,E67)</f>
        <v>40268</v>
      </c>
      <c r="B67" t="s">
        <v>48</v>
      </c>
      <c r="C67" s="3">
        <v>2010</v>
      </c>
      <c r="D67" s="4">
        <f t="shared" si="1"/>
        <v>1</v>
      </c>
      <c r="E67">
        <f t="shared" si="2"/>
        <v>31</v>
      </c>
      <c r="F67">
        <f t="shared" si="3"/>
        <v>3</v>
      </c>
      <c r="G67" s="1">
        <v>202875785</v>
      </c>
      <c r="H67" s="1">
        <v>859748738</v>
      </c>
      <c r="I67" s="1">
        <v>507459000</v>
      </c>
      <c r="J67" s="1">
        <v>1958353290</v>
      </c>
      <c r="K67" s="1">
        <v>195800600</v>
      </c>
      <c r="L67" s="1">
        <v>150912634</v>
      </c>
      <c r="M67" s="1">
        <v>3875150047</v>
      </c>
      <c r="N67" s="1">
        <v>362108000</v>
      </c>
      <c r="O67" s="1">
        <v>763727838</v>
      </c>
      <c r="P67" s="1">
        <v>427467736</v>
      </c>
      <c r="Q67" s="1">
        <v>1836917123</v>
      </c>
      <c r="R67" s="1">
        <v>193878126</v>
      </c>
      <c r="S67" s="1">
        <v>291051224</v>
      </c>
      <c r="T67" s="1">
        <v>3875150047</v>
      </c>
      <c r="U67" s="1">
        <v>-159232215</v>
      </c>
      <c r="V67" s="1">
        <v>96020900</v>
      </c>
      <c r="W67" s="1">
        <v>79991264</v>
      </c>
      <c r="X67" s="1">
        <v>121436167</v>
      </c>
      <c r="Y67" s="1">
        <v>1922474</v>
      </c>
      <c r="Z67" s="1">
        <v>-140138590</v>
      </c>
      <c r="AA67" s="1" t="s">
        <v>12</v>
      </c>
      <c r="AB67" s="1"/>
      <c r="AC67" s="1" t="s">
        <v>48</v>
      </c>
      <c r="AD67" s="1">
        <v>202875785</v>
      </c>
      <c r="AE67" s="1">
        <v>-362108000</v>
      </c>
      <c r="AF67" s="1">
        <v>-159232215</v>
      </c>
      <c r="AG67" s="1">
        <v>859748738</v>
      </c>
      <c r="AH67" s="1">
        <v>-763727838</v>
      </c>
      <c r="AI67" s="1">
        <v>96020900</v>
      </c>
      <c r="AJ67" s="1">
        <v>507459000</v>
      </c>
      <c r="AK67" s="1">
        <v>-427467736</v>
      </c>
      <c r="AL67" s="1">
        <v>79991264</v>
      </c>
      <c r="AM67" s="1">
        <v>1958353290</v>
      </c>
      <c r="AN67" s="1">
        <v>-1836917123</v>
      </c>
      <c r="AO67" s="1">
        <v>121436167</v>
      </c>
      <c r="AP67" s="1">
        <v>195800600</v>
      </c>
      <c r="AQ67" s="1">
        <v>-193878126</v>
      </c>
      <c r="AR67" s="1">
        <v>1922474</v>
      </c>
      <c r="AS67" s="1">
        <v>150912634</v>
      </c>
      <c r="AT67" s="1">
        <v>-291051224</v>
      </c>
      <c r="AU67" s="1">
        <v>-140138590</v>
      </c>
    </row>
    <row r="68" spans="1:47" x14ac:dyDescent="0.2">
      <c r="A68" s="5">
        <f>DATE(C68,F68,E68)</f>
        <v>40359</v>
      </c>
      <c r="B68" t="s">
        <v>49</v>
      </c>
      <c r="C68" s="3">
        <v>2010</v>
      </c>
      <c r="D68" s="4">
        <f t="shared" si="1"/>
        <v>2</v>
      </c>
      <c r="E68">
        <f t="shared" si="2"/>
        <v>30</v>
      </c>
      <c r="F68">
        <f t="shared" si="3"/>
        <v>6</v>
      </c>
      <c r="G68" s="1">
        <v>906131691</v>
      </c>
      <c r="H68" s="1">
        <v>937298767</v>
      </c>
      <c r="I68" s="1">
        <v>367866024</v>
      </c>
      <c r="J68" s="1">
        <v>2086652622</v>
      </c>
      <c r="K68" s="1">
        <v>251240142</v>
      </c>
      <c r="L68" s="1">
        <v>197677592</v>
      </c>
      <c r="M68" s="1">
        <v>4746866838</v>
      </c>
      <c r="N68" s="1">
        <v>162100000</v>
      </c>
      <c r="O68" s="1">
        <v>1507692828</v>
      </c>
      <c r="P68" s="1">
        <v>524073093</v>
      </c>
      <c r="Q68" s="1">
        <v>2036254815</v>
      </c>
      <c r="R68" s="1">
        <v>116878816</v>
      </c>
      <c r="S68" s="1">
        <v>399867287</v>
      </c>
      <c r="T68" s="1">
        <v>4746866838</v>
      </c>
      <c r="U68" s="1">
        <v>744031691</v>
      </c>
      <c r="V68" s="1">
        <v>-570394060</v>
      </c>
      <c r="W68" s="1">
        <v>-156207068</v>
      </c>
      <c r="X68" s="1">
        <v>50397806</v>
      </c>
      <c r="Y68" s="1">
        <v>134361326</v>
      </c>
      <c r="Z68" s="1">
        <v>-202189695</v>
      </c>
      <c r="AA68" s="1" t="s">
        <v>12</v>
      </c>
      <c r="AB68" s="1"/>
      <c r="AC68" s="1" t="s">
        <v>49</v>
      </c>
      <c r="AD68" s="1">
        <v>906131691</v>
      </c>
      <c r="AE68" s="1">
        <v>-162100000</v>
      </c>
      <c r="AF68" s="1">
        <v>744031691</v>
      </c>
      <c r="AG68" s="1">
        <v>937298767</v>
      </c>
      <c r="AH68" s="1">
        <v>-1507692828</v>
      </c>
      <c r="AI68" s="1">
        <v>-570394060</v>
      </c>
      <c r="AJ68" s="1">
        <v>367866024</v>
      </c>
      <c r="AK68" s="1">
        <v>-524073093</v>
      </c>
      <c r="AL68" s="1">
        <v>-156207068</v>
      </c>
      <c r="AM68" s="1">
        <v>2086652622</v>
      </c>
      <c r="AN68" s="1">
        <v>-2036254815</v>
      </c>
      <c r="AO68" s="1">
        <v>50397806</v>
      </c>
      <c r="AP68" s="1">
        <v>251240142</v>
      </c>
      <c r="AQ68" s="1">
        <v>-116878816</v>
      </c>
      <c r="AR68" s="1">
        <v>134361326</v>
      </c>
      <c r="AS68" s="1">
        <v>197677592</v>
      </c>
      <c r="AT68" s="1">
        <v>-399867287</v>
      </c>
      <c r="AU68" s="1">
        <v>-202189695</v>
      </c>
    </row>
    <row r="69" spans="1:47" x14ac:dyDescent="0.2">
      <c r="A69" s="5">
        <f>DATE(C69,F69,E69)</f>
        <v>40451</v>
      </c>
      <c r="B69" t="s">
        <v>50</v>
      </c>
      <c r="C69" s="3">
        <v>2010</v>
      </c>
      <c r="D69" s="4">
        <f t="shared" si="1"/>
        <v>3</v>
      </c>
      <c r="E69">
        <f t="shared" si="2"/>
        <v>30</v>
      </c>
      <c r="F69">
        <f t="shared" si="3"/>
        <v>9</v>
      </c>
      <c r="G69" s="1">
        <v>499275121</v>
      </c>
      <c r="H69" s="1">
        <v>909172625</v>
      </c>
      <c r="I69" s="1">
        <v>2806716623</v>
      </c>
      <c r="J69" s="1">
        <v>2142080258</v>
      </c>
      <c r="K69" s="1">
        <v>285817929</v>
      </c>
      <c r="L69" s="1">
        <v>253163637</v>
      </c>
      <c r="M69" s="1">
        <v>6896226193</v>
      </c>
      <c r="N69" s="1">
        <v>143084460</v>
      </c>
      <c r="O69" s="1">
        <v>3005090609</v>
      </c>
      <c r="P69" s="1">
        <v>535430856</v>
      </c>
      <c r="Q69" s="1">
        <v>2504853828</v>
      </c>
      <c r="R69" s="1">
        <v>219978461</v>
      </c>
      <c r="S69" s="1">
        <v>487787978</v>
      </c>
      <c r="T69" s="1">
        <v>6896226193</v>
      </c>
      <c r="U69" s="1">
        <v>356190662</v>
      </c>
      <c r="V69" s="1">
        <v>-2095917984</v>
      </c>
      <c r="W69" s="1">
        <v>2271285767</v>
      </c>
      <c r="X69" s="1">
        <v>-362773571</v>
      </c>
      <c r="Y69" s="1">
        <v>65839467</v>
      </c>
      <c r="Z69" s="1">
        <v>-234624341</v>
      </c>
      <c r="AA69" s="1" t="s">
        <v>12</v>
      </c>
      <c r="AB69" s="1"/>
      <c r="AC69" s="1" t="s">
        <v>50</v>
      </c>
      <c r="AD69" s="1">
        <v>499275121</v>
      </c>
      <c r="AE69" s="1">
        <v>-143084460</v>
      </c>
      <c r="AF69" s="1">
        <v>356190662</v>
      </c>
      <c r="AG69" s="1">
        <v>909172625</v>
      </c>
      <c r="AH69" s="1">
        <v>-3005090609</v>
      </c>
      <c r="AI69" s="1">
        <v>-2095917984</v>
      </c>
      <c r="AJ69" s="1">
        <v>2806716623</v>
      </c>
      <c r="AK69" s="1">
        <v>-535430856</v>
      </c>
      <c r="AL69" s="1">
        <v>2271285767</v>
      </c>
      <c r="AM69" s="1">
        <v>2142080258</v>
      </c>
      <c r="AN69" s="1">
        <v>-2504853828</v>
      </c>
      <c r="AO69" s="1">
        <v>-362773571</v>
      </c>
      <c r="AP69" s="1">
        <v>285817929</v>
      </c>
      <c r="AQ69" s="1">
        <v>-219978461</v>
      </c>
      <c r="AR69" s="1">
        <v>65839467</v>
      </c>
      <c r="AS69" s="1">
        <v>253163637</v>
      </c>
      <c r="AT69" s="1">
        <v>-487787978</v>
      </c>
      <c r="AU69" s="1">
        <v>-234624341</v>
      </c>
    </row>
    <row r="70" spans="1:47" x14ac:dyDescent="0.2">
      <c r="A70" s="5">
        <f>DATE(C70,F70,E70)</f>
        <v>40543</v>
      </c>
      <c r="B70" t="s">
        <v>51</v>
      </c>
      <c r="C70" s="3">
        <v>2010</v>
      </c>
      <c r="D70" s="4">
        <f t="shared" si="1"/>
        <v>4</v>
      </c>
      <c r="E70">
        <f t="shared" si="2"/>
        <v>31</v>
      </c>
      <c r="F70">
        <f t="shared" si="3"/>
        <v>12</v>
      </c>
      <c r="G70" s="1">
        <v>902089814</v>
      </c>
      <c r="H70" s="1">
        <v>1787450863</v>
      </c>
      <c r="I70" s="1">
        <v>1402237954</v>
      </c>
      <c r="J70" s="1">
        <v>3996895850</v>
      </c>
      <c r="K70" s="1">
        <v>352000211</v>
      </c>
      <c r="L70" s="1">
        <v>209077581</v>
      </c>
      <c r="M70" s="1">
        <v>8649752273</v>
      </c>
      <c r="N70" s="1">
        <v>782303453</v>
      </c>
      <c r="O70" s="1">
        <v>1940402044</v>
      </c>
      <c r="P70" s="1">
        <v>646350333</v>
      </c>
      <c r="Q70" s="1">
        <v>4170530664</v>
      </c>
      <c r="R70" s="1">
        <v>670470852</v>
      </c>
      <c r="S70" s="1">
        <v>439694928</v>
      </c>
      <c r="T70" s="1">
        <v>8649752273</v>
      </c>
      <c r="U70" s="1">
        <v>119786362</v>
      </c>
      <c r="V70" s="1">
        <v>-152951181</v>
      </c>
      <c r="W70" s="1">
        <v>755887621</v>
      </c>
      <c r="X70" s="1">
        <v>-173634813</v>
      </c>
      <c r="Y70" s="1">
        <v>-318470641</v>
      </c>
      <c r="Z70" s="1">
        <v>-230617347</v>
      </c>
      <c r="AA70" s="1" t="s">
        <v>12</v>
      </c>
      <c r="AB70" s="1"/>
      <c r="AC70" s="1" t="s">
        <v>51</v>
      </c>
      <c r="AD70" s="1">
        <v>902089814</v>
      </c>
      <c r="AE70" s="1">
        <v>-782303453</v>
      </c>
      <c r="AF70" s="1">
        <v>119786362</v>
      </c>
      <c r="AG70" s="1">
        <v>1787450863</v>
      </c>
      <c r="AH70" s="1">
        <v>-1940402044</v>
      </c>
      <c r="AI70" s="1">
        <v>-152951181</v>
      </c>
      <c r="AJ70" s="1">
        <v>1402237954</v>
      </c>
      <c r="AK70" s="1">
        <v>-646350333</v>
      </c>
      <c r="AL70" s="1">
        <v>755887621</v>
      </c>
      <c r="AM70" s="1">
        <v>3996895850</v>
      </c>
      <c r="AN70" s="1">
        <v>-4170530664</v>
      </c>
      <c r="AO70" s="1">
        <v>-173634813</v>
      </c>
      <c r="AP70" s="1">
        <v>352000211</v>
      </c>
      <c r="AQ70" s="1">
        <v>-670470852</v>
      </c>
      <c r="AR70" s="1">
        <v>-318470641</v>
      </c>
      <c r="AS70" s="1">
        <v>209077581</v>
      </c>
      <c r="AT70" s="1">
        <v>-439694928</v>
      </c>
      <c r="AU70" s="1">
        <v>-230617347</v>
      </c>
    </row>
    <row r="71" spans="1:47" x14ac:dyDescent="0.2">
      <c r="A71" s="5">
        <f>DATE(C71,F71,E71)</f>
        <v>40633</v>
      </c>
      <c r="B71" t="s">
        <v>52</v>
      </c>
      <c r="C71" s="3">
        <v>2011</v>
      </c>
      <c r="D71" s="4">
        <f t="shared" si="1"/>
        <v>1</v>
      </c>
      <c r="E71">
        <f t="shared" si="2"/>
        <v>31</v>
      </c>
      <c r="F71">
        <f t="shared" si="3"/>
        <v>3</v>
      </c>
      <c r="G71" s="1">
        <v>1158078418</v>
      </c>
      <c r="H71" s="1">
        <v>2089516702</v>
      </c>
      <c r="I71" s="1">
        <v>601951178</v>
      </c>
      <c r="J71" s="1">
        <v>2725017306</v>
      </c>
      <c r="K71" s="1">
        <v>284007408</v>
      </c>
      <c r="L71" s="1">
        <v>171473562</v>
      </c>
      <c r="M71" s="1">
        <v>7030044575</v>
      </c>
      <c r="N71" s="1">
        <v>506301482</v>
      </c>
      <c r="O71" s="1">
        <v>1057922175</v>
      </c>
      <c r="P71" s="1">
        <v>899328413</v>
      </c>
      <c r="Q71" s="1">
        <v>3715446641</v>
      </c>
      <c r="R71" s="1">
        <v>267183698</v>
      </c>
      <c r="S71" s="1">
        <v>583862166</v>
      </c>
      <c r="T71" s="1">
        <v>7030044575</v>
      </c>
      <c r="U71" s="1">
        <v>651776936</v>
      </c>
      <c r="V71" s="1">
        <v>1031594526</v>
      </c>
      <c r="W71" s="1">
        <v>-297377234</v>
      </c>
      <c r="X71" s="1">
        <v>-990429335</v>
      </c>
      <c r="Y71" s="1">
        <v>16823710</v>
      </c>
      <c r="Z71" s="1">
        <v>-412388603</v>
      </c>
      <c r="AA71" s="1" t="s">
        <v>12</v>
      </c>
      <c r="AB71" s="1"/>
      <c r="AC71" s="1" t="s">
        <v>52</v>
      </c>
      <c r="AD71" s="1">
        <v>1158078418</v>
      </c>
      <c r="AE71" s="1">
        <v>-506301482</v>
      </c>
      <c r="AF71" s="1">
        <v>651776936</v>
      </c>
      <c r="AG71" s="1">
        <v>2089516702</v>
      </c>
      <c r="AH71" s="1">
        <v>-1057922175</v>
      </c>
      <c r="AI71" s="1">
        <v>1031594526</v>
      </c>
      <c r="AJ71" s="1">
        <v>601951178</v>
      </c>
      <c r="AK71" s="1">
        <v>-899328413</v>
      </c>
      <c r="AL71" s="1">
        <v>-297377234</v>
      </c>
      <c r="AM71" s="1">
        <v>2725017306</v>
      </c>
      <c r="AN71" s="1">
        <v>-3715446641</v>
      </c>
      <c r="AO71" s="1">
        <v>-990429335</v>
      </c>
      <c r="AP71" s="1">
        <v>284007408</v>
      </c>
      <c r="AQ71" s="1">
        <v>-267183698</v>
      </c>
      <c r="AR71" s="1">
        <v>16823710</v>
      </c>
      <c r="AS71" s="1">
        <v>171473562</v>
      </c>
      <c r="AT71" s="1">
        <v>-583862166</v>
      </c>
      <c r="AU71" s="1">
        <v>-412388603</v>
      </c>
    </row>
    <row r="72" spans="1:47" x14ac:dyDescent="0.2">
      <c r="A72" s="5">
        <f>DATE(C72,F72,E72)</f>
        <v>40724</v>
      </c>
      <c r="B72" t="s">
        <v>53</v>
      </c>
      <c r="C72" s="3">
        <v>2011</v>
      </c>
      <c r="D72" s="4">
        <f t="shared" si="1"/>
        <v>2</v>
      </c>
      <c r="E72">
        <f t="shared" si="2"/>
        <v>30</v>
      </c>
      <c r="F72">
        <f t="shared" si="3"/>
        <v>6</v>
      </c>
      <c r="G72" s="1">
        <v>862185729</v>
      </c>
      <c r="H72" s="1">
        <v>10261556225</v>
      </c>
      <c r="I72" s="1">
        <v>805161396</v>
      </c>
      <c r="J72" s="1">
        <v>3783551696</v>
      </c>
      <c r="K72" s="1">
        <v>436853424</v>
      </c>
      <c r="L72" s="1">
        <v>116301213</v>
      </c>
      <c r="M72" s="1">
        <v>16265609682</v>
      </c>
      <c r="N72" s="1">
        <v>9514313941</v>
      </c>
      <c r="O72" s="1">
        <v>1641279432</v>
      </c>
      <c r="P72" s="1">
        <v>650037976</v>
      </c>
      <c r="Q72" s="1">
        <v>3530317695</v>
      </c>
      <c r="R72" s="1">
        <v>406843443</v>
      </c>
      <c r="S72" s="1">
        <v>522817194</v>
      </c>
      <c r="T72" s="1">
        <v>16265609682</v>
      </c>
      <c r="U72" s="1">
        <v>-8652128212</v>
      </c>
      <c r="V72" s="1">
        <v>8620276793</v>
      </c>
      <c r="W72" s="1">
        <v>155123419</v>
      </c>
      <c r="X72" s="1">
        <v>253234001</v>
      </c>
      <c r="Y72" s="1">
        <v>30009981</v>
      </c>
      <c r="Z72" s="1">
        <v>-406515982</v>
      </c>
      <c r="AA72" s="1" t="s">
        <v>12</v>
      </c>
      <c r="AB72" s="1"/>
      <c r="AC72" s="1" t="s">
        <v>53</v>
      </c>
      <c r="AD72" s="1">
        <v>862185729</v>
      </c>
      <c r="AE72" s="1">
        <v>-9514313941</v>
      </c>
      <c r="AF72" s="1">
        <v>-8652128212</v>
      </c>
      <c r="AG72" s="1">
        <v>10261556225</v>
      </c>
      <c r="AH72" s="1">
        <v>-1641279432</v>
      </c>
      <c r="AI72" s="1">
        <v>8620276793</v>
      </c>
      <c r="AJ72" s="1">
        <v>805161396</v>
      </c>
      <c r="AK72" s="1">
        <v>-650037976</v>
      </c>
      <c r="AL72" s="1">
        <v>155123419</v>
      </c>
      <c r="AM72" s="1">
        <v>3783551696</v>
      </c>
      <c r="AN72" s="1">
        <v>-3530317695</v>
      </c>
      <c r="AO72" s="1">
        <v>253234001</v>
      </c>
      <c r="AP72" s="1">
        <v>436853424</v>
      </c>
      <c r="AQ72" s="1">
        <v>-406843443</v>
      </c>
      <c r="AR72" s="1">
        <v>30009981</v>
      </c>
      <c r="AS72" s="1">
        <v>116301213</v>
      </c>
      <c r="AT72" s="1">
        <v>-522817194</v>
      </c>
      <c r="AU72" s="1">
        <v>-406515982</v>
      </c>
    </row>
    <row r="73" spans="1:47" x14ac:dyDescent="0.2">
      <c r="A73" s="5">
        <f>DATE(C73,F73,E73)</f>
        <v>40816</v>
      </c>
      <c r="B73" t="s">
        <v>54</v>
      </c>
      <c r="C73" s="3">
        <v>2011</v>
      </c>
      <c r="D73" s="4">
        <f t="shared" si="1"/>
        <v>3</v>
      </c>
      <c r="E73">
        <f t="shared" si="2"/>
        <v>30</v>
      </c>
      <c r="F73">
        <f t="shared" si="3"/>
        <v>9</v>
      </c>
      <c r="G73" s="1">
        <v>999187979</v>
      </c>
      <c r="H73" s="1">
        <v>992484722</v>
      </c>
      <c r="I73" s="1">
        <v>2994469167</v>
      </c>
      <c r="J73" s="1">
        <v>4074015765</v>
      </c>
      <c r="K73" s="1">
        <v>375246084</v>
      </c>
      <c r="L73" s="1">
        <v>139088445</v>
      </c>
      <c r="M73" s="1">
        <v>9574492162</v>
      </c>
      <c r="N73" s="1">
        <v>712950000</v>
      </c>
      <c r="O73" s="1">
        <v>1606657597</v>
      </c>
      <c r="P73" s="1">
        <v>420866201</v>
      </c>
      <c r="Q73" s="1">
        <v>5095270520</v>
      </c>
      <c r="R73" s="1">
        <v>1306524250</v>
      </c>
      <c r="S73" s="1">
        <v>432223595</v>
      </c>
      <c r="T73" s="1">
        <v>9574492162</v>
      </c>
      <c r="U73" s="1">
        <v>286237979</v>
      </c>
      <c r="V73" s="1">
        <v>-614172875</v>
      </c>
      <c r="W73" s="1">
        <v>2573602966</v>
      </c>
      <c r="X73" s="1">
        <v>-1021254754</v>
      </c>
      <c r="Y73" s="1">
        <v>-931278167</v>
      </c>
      <c r="Z73" s="1">
        <v>-293135150</v>
      </c>
      <c r="AA73" s="1" t="s">
        <v>12</v>
      </c>
      <c r="AB73" s="1"/>
      <c r="AC73" s="1" t="s">
        <v>54</v>
      </c>
      <c r="AD73" s="1">
        <v>999187979</v>
      </c>
      <c r="AE73" s="1">
        <v>-712950000</v>
      </c>
      <c r="AF73" s="1">
        <v>286237979</v>
      </c>
      <c r="AG73" s="1">
        <v>992484722</v>
      </c>
      <c r="AH73" s="1">
        <v>-1606657597</v>
      </c>
      <c r="AI73" s="1">
        <v>-614172875</v>
      </c>
      <c r="AJ73" s="1">
        <v>2994469167</v>
      </c>
      <c r="AK73" s="1">
        <v>-420866201</v>
      </c>
      <c r="AL73" s="1">
        <v>2573602966</v>
      </c>
      <c r="AM73" s="1">
        <v>4074015765</v>
      </c>
      <c r="AN73" s="1">
        <v>-5095270520</v>
      </c>
      <c r="AO73" s="1">
        <v>-1021254754</v>
      </c>
      <c r="AP73" s="1">
        <v>375246084</v>
      </c>
      <c r="AQ73" s="1">
        <v>-1306524250</v>
      </c>
      <c r="AR73" s="1">
        <v>-931278167</v>
      </c>
      <c r="AS73" s="1">
        <v>139088445</v>
      </c>
      <c r="AT73" s="1">
        <v>-432223595</v>
      </c>
      <c r="AU73" s="1">
        <v>-293135150</v>
      </c>
    </row>
    <row r="74" spans="1:47" x14ac:dyDescent="0.2">
      <c r="A74" s="5">
        <f>DATE(C74,F74,E74)</f>
        <v>40908</v>
      </c>
      <c r="B74" t="s">
        <v>55</v>
      </c>
      <c r="C74" s="3">
        <v>2011</v>
      </c>
      <c r="D74" s="4">
        <f t="shared" si="1"/>
        <v>4</v>
      </c>
      <c r="E74">
        <f t="shared" si="2"/>
        <v>31</v>
      </c>
      <c r="F74">
        <f t="shared" si="3"/>
        <v>12</v>
      </c>
      <c r="G74" s="1">
        <v>1397540216</v>
      </c>
      <c r="H74" s="1">
        <v>2880662551</v>
      </c>
      <c r="I74" s="1">
        <v>2651744670</v>
      </c>
      <c r="J74" s="1">
        <v>4274487711</v>
      </c>
      <c r="K74" s="1">
        <v>486646713</v>
      </c>
      <c r="L74" s="1">
        <v>168043308</v>
      </c>
      <c r="M74" s="1">
        <v>11859125169</v>
      </c>
      <c r="N74" s="1">
        <v>551690041</v>
      </c>
      <c r="O74" s="1">
        <v>1707650287</v>
      </c>
      <c r="P74" s="1">
        <v>2279350849</v>
      </c>
      <c r="Q74" s="1">
        <v>6004668842</v>
      </c>
      <c r="R74" s="1">
        <v>700585163</v>
      </c>
      <c r="S74" s="1">
        <v>615179988</v>
      </c>
      <c r="T74" s="1">
        <v>11859125169</v>
      </c>
      <c r="U74" s="1">
        <v>845850175</v>
      </c>
      <c r="V74" s="1">
        <v>1173012265</v>
      </c>
      <c r="W74" s="1">
        <v>372393821</v>
      </c>
      <c r="X74" s="1">
        <v>-1730181131</v>
      </c>
      <c r="Y74" s="1">
        <v>-213938450</v>
      </c>
      <c r="Z74" s="1">
        <v>-447136680</v>
      </c>
      <c r="AA74" s="1" t="s">
        <v>12</v>
      </c>
      <c r="AB74" s="1"/>
      <c r="AC74" s="1" t="s">
        <v>55</v>
      </c>
      <c r="AD74" s="1">
        <v>1397540216</v>
      </c>
      <c r="AE74" s="1">
        <v>-551690041</v>
      </c>
      <c r="AF74" s="1">
        <v>845850175</v>
      </c>
      <c r="AG74" s="1">
        <v>2880662551</v>
      </c>
      <c r="AH74" s="1">
        <v>-1707650287</v>
      </c>
      <c r="AI74" s="1">
        <v>1173012265</v>
      </c>
      <c r="AJ74" s="1">
        <v>2651744670</v>
      </c>
      <c r="AK74" s="1">
        <v>-2279350849</v>
      </c>
      <c r="AL74" s="1">
        <v>372393821</v>
      </c>
      <c r="AM74" s="1">
        <v>4274487711</v>
      </c>
      <c r="AN74" s="1">
        <v>-6004668842</v>
      </c>
      <c r="AO74" s="1">
        <v>-1730181131</v>
      </c>
      <c r="AP74" s="1">
        <v>486646713</v>
      </c>
      <c r="AQ74" s="1">
        <v>-700585163</v>
      </c>
      <c r="AR74" s="1">
        <v>-213938450</v>
      </c>
      <c r="AS74" s="1">
        <v>168043308</v>
      </c>
      <c r="AT74" s="1">
        <v>-615179988</v>
      </c>
      <c r="AU74" s="1">
        <v>-447136680</v>
      </c>
    </row>
    <row r="75" spans="1:47" x14ac:dyDescent="0.2">
      <c r="A75" s="5">
        <f>DATE(C75,F75,E75)</f>
        <v>40999</v>
      </c>
      <c r="B75" t="s">
        <v>56</v>
      </c>
      <c r="C75" s="3">
        <v>2012</v>
      </c>
      <c r="D75" s="4">
        <f t="shared" si="1"/>
        <v>1</v>
      </c>
      <c r="E75">
        <f t="shared" si="2"/>
        <v>31</v>
      </c>
      <c r="F75">
        <f t="shared" si="3"/>
        <v>3</v>
      </c>
      <c r="G75" s="1">
        <v>2403431750</v>
      </c>
      <c r="H75" s="1">
        <v>996675990</v>
      </c>
      <c r="I75" s="1">
        <v>4486598349</v>
      </c>
      <c r="J75" s="1">
        <v>4243519527</v>
      </c>
      <c r="K75" s="1">
        <v>320787548</v>
      </c>
      <c r="L75" s="1">
        <v>174822566</v>
      </c>
      <c r="M75" s="1">
        <v>12625835729</v>
      </c>
      <c r="N75" s="1">
        <v>2274241380</v>
      </c>
      <c r="O75" s="1">
        <v>4689160329</v>
      </c>
      <c r="P75" s="1">
        <v>738647392</v>
      </c>
      <c r="Q75" s="1">
        <v>3994353562</v>
      </c>
      <c r="R75" s="1">
        <v>595260448</v>
      </c>
      <c r="S75" s="1">
        <v>334172617</v>
      </c>
      <c r="T75" s="1">
        <v>12625835729</v>
      </c>
      <c r="U75" s="1">
        <v>129190370</v>
      </c>
      <c r="V75" s="1">
        <v>-3692484339</v>
      </c>
      <c r="W75" s="1">
        <v>3747950957</v>
      </c>
      <c r="X75" s="1">
        <v>249165964</v>
      </c>
      <c r="Y75" s="1">
        <v>-274472900</v>
      </c>
      <c r="Z75" s="1">
        <v>-159350051</v>
      </c>
      <c r="AA75" s="1" t="s">
        <v>12</v>
      </c>
      <c r="AB75" s="1"/>
      <c r="AC75" s="1" t="s">
        <v>56</v>
      </c>
      <c r="AD75" s="1">
        <v>2403431750</v>
      </c>
      <c r="AE75" s="1">
        <v>-2274241380</v>
      </c>
      <c r="AF75" s="1">
        <v>129190370</v>
      </c>
      <c r="AG75" s="1">
        <v>996675990</v>
      </c>
      <c r="AH75" s="1">
        <v>-4689160329</v>
      </c>
      <c r="AI75" s="1">
        <v>-3692484339</v>
      </c>
      <c r="AJ75" s="1">
        <v>4486598349</v>
      </c>
      <c r="AK75" s="1">
        <v>-738647392</v>
      </c>
      <c r="AL75" s="1">
        <v>3747950957</v>
      </c>
      <c r="AM75" s="1">
        <v>4243519527</v>
      </c>
      <c r="AN75" s="1">
        <v>-3994353562</v>
      </c>
      <c r="AO75" s="1">
        <v>249165964</v>
      </c>
      <c r="AP75" s="1">
        <v>320787548</v>
      </c>
      <c r="AQ75" s="1">
        <v>-595260448</v>
      </c>
      <c r="AR75" s="1">
        <v>-274472900</v>
      </c>
      <c r="AS75" s="1">
        <v>174822566</v>
      </c>
      <c r="AT75" s="1">
        <v>-334172617</v>
      </c>
      <c r="AU75" s="1">
        <v>-159350051</v>
      </c>
    </row>
    <row r="76" spans="1:47" x14ac:dyDescent="0.2">
      <c r="A76" s="5">
        <f>DATE(C76,F76,E76)</f>
        <v>41090</v>
      </c>
      <c r="B76" t="s">
        <v>57</v>
      </c>
      <c r="C76" s="3">
        <v>2012</v>
      </c>
      <c r="D76" s="4">
        <f t="shared" si="1"/>
        <v>2</v>
      </c>
      <c r="E76">
        <f t="shared" si="2"/>
        <v>30</v>
      </c>
      <c r="F76">
        <f t="shared" si="3"/>
        <v>6</v>
      </c>
      <c r="G76" s="1">
        <v>1497462804</v>
      </c>
      <c r="H76" s="1">
        <v>3751255923</v>
      </c>
      <c r="I76" s="1">
        <v>2543592110</v>
      </c>
      <c r="J76" s="1">
        <v>4766756812</v>
      </c>
      <c r="K76" s="1">
        <v>542560099</v>
      </c>
      <c r="L76" s="1">
        <v>178755151</v>
      </c>
      <c r="M76" s="1">
        <v>13280382899</v>
      </c>
      <c r="N76" s="1">
        <v>3283366508</v>
      </c>
      <c r="O76" s="1">
        <v>1567453336</v>
      </c>
      <c r="P76" s="1">
        <v>800216520</v>
      </c>
      <c r="Q76" s="1">
        <v>5684349933</v>
      </c>
      <c r="R76" s="1">
        <v>1499354788</v>
      </c>
      <c r="S76" s="1">
        <v>445641813</v>
      </c>
      <c r="T76" s="1">
        <v>13280382899</v>
      </c>
      <c r="U76" s="1">
        <v>-1785903704</v>
      </c>
      <c r="V76" s="1">
        <v>2183802587</v>
      </c>
      <c r="W76" s="1">
        <v>1743375590</v>
      </c>
      <c r="X76" s="1">
        <v>-917593121</v>
      </c>
      <c r="Y76" s="1">
        <v>-956794689</v>
      </c>
      <c r="Z76" s="1">
        <v>-266886661</v>
      </c>
      <c r="AA76" s="1" t="s">
        <v>12</v>
      </c>
      <c r="AB76" s="1"/>
      <c r="AC76" s="1" t="s">
        <v>57</v>
      </c>
      <c r="AD76" s="1">
        <v>1497462804</v>
      </c>
      <c r="AE76" s="1">
        <v>-3283366508</v>
      </c>
      <c r="AF76" s="1">
        <v>-1785903704</v>
      </c>
      <c r="AG76" s="1">
        <v>3751255923</v>
      </c>
      <c r="AH76" s="1">
        <v>-1567453336</v>
      </c>
      <c r="AI76" s="1">
        <v>2183802587</v>
      </c>
      <c r="AJ76" s="1">
        <v>2543592110</v>
      </c>
      <c r="AK76" s="1">
        <v>-800216520</v>
      </c>
      <c r="AL76" s="1">
        <v>1743375590</v>
      </c>
      <c r="AM76" s="1">
        <v>4766756812</v>
      </c>
      <c r="AN76" s="1">
        <v>-5684349933</v>
      </c>
      <c r="AO76" s="1">
        <v>-917593121</v>
      </c>
      <c r="AP76" s="1">
        <v>542560099</v>
      </c>
      <c r="AQ76" s="1">
        <v>-1499354788</v>
      </c>
      <c r="AR76" s="1">
        <v>-956794689</v>
      </c>
      <c r="AS76" s="1">
        <v>178755151</v>
      </c>
      <c r="AT76" s="1">
        <v>-445641813</v>
      </c>
      <c r="AU76" s="1">
        <v>-266886661</v>
      </c>
    </row>
    <row r="77" spans="1:47" x14ac:dyDescent="0.2">
      <c r="A77" s="5">
        <f>DATE(C77,F77,E77)</f>
        <v>41182</v>
      </c>
      <c r="B77" t="s">
        <v>58</v>
      </c>
      <c r="C77" s="3">
        <v>2012</v>
      </c>
      <c r="D77" s="4">
        <f t="shared" si="1"/>
        <v>3</v>
      </c>
      <c r="E77">
        <f t="shared" si="2"/>
        <v>30</v>
      </c>
      <c r="F77">
        <f t="shared" si="3"/>
        <v>9</v>
      </c>
      <c r="G77" s="1">
        <v>690752914</v>
      </c>
      <c r="H77" s="1">
        <v>2023760404</v>
      </c>
      <c r="I77" s="1">
        <v>1515681549</v>
      </c>
      <c r="J77" s="1">
        <v>5601446348</v>
      </c>
      <c r="K77" s="1">
        <v>316519942</v>
      </c>
      <c r="L77" s="1">
        <v>392338610</v>
      </c>
      <c r="M77" s="1">
        <v>10540499767</v>
      </c>
      <c r="N77" s="1">
        <v>746115118</v>
      </c>
      <c r="O77" s="1">
        <v>1738666169</v>
      </c>
      <c r="P77" s="1">
        <v>1960594784</v>
      </c>
      <c r="Q77" s="1">
        <v>5045574265</v>
      </c>
      <c r="R77" s="1">
        <v>473299411</v>
      </c>
      <c r="S77" s="1">
        <v>576250019</v>
      </c>
      <c r="T77" s="1">
        <v>10540499767</v>
      </c>
      <c r="U77" s="1">
        <v>-55362204</v>
      </c>
      <c r="V77" s="1">
        <v>285094234</v>
      </c>
      <c r="W77" s="1">
        <v>-444913235</v>
      </c>
      <c r="X77" s="1">
        <v>555872083</v>
      </c>
      <c r="Y77" s="1">
        <v>-156779469</v>
      </c>
      <c r="Z77" s="1">
        <v>-183911409</v>
      </c>
      <c r="AA77" s="1" t="s">
        <v>12</v>
      </c>
      <c r="AB77" s="1"/>
      <c r="AC77" s="1" t="s">
        <v>58</v>
      </c>
      <c r="AD77" s="1">
        <v>690752914</v>
      </c>
      <c r="AE77" s="1">
        <v>-746115118</v>
      </c>
      <c r="AF77" s="1">
        <v>-55362204</v>
      </c>
      <c r="AG77" s="1">
        <v>2023760404</v>
      </c>
      <c r="AH77" s="1">
        <v>-1738666169</v>
      </c>
      <c r="AI77" s="1">
        <v>285094234</v>
      </c>
      <c r="AJ77" s="1">
        <v>1515681549</v>
      </c>
      <c r="AK77" s="1">
        <v>-1960594784</v>
      </c>
      <c r="AL77" s="1">
        <v>-444913235</v>
      </c>
      <c r="AM77" s="1">
        <v>5601446348</v>
      </c>
      <c r="AN77" s="1">
        <v>-5045574265</v>
      </c>
      <c r="AO77" s="1">
        <v>555872083</v>
      </c>
      <c r="AP77" s="1">
        <v>316519942</v>
      </c>
      <c r="AQ77" s="1">
        <v>-473299411</v>
      </c>
      <c r="AR77" s="1">
        <v>-156779469</v>
      </c>
      <c r="AS77" s="1">
        <v>392338610</v>
      </c>
      <c r="AT77" s="1">
        <v>-576250019</v>
      </c>
      <c r="AU77" s="1">
        <v>-183911409</v>
      </c>
    </row>
    <row r="78" spans="1:47" x14ac:dyDescent="0.2">
      <c r="A78" s="5">
        <f>DATE(C78,F78,E78)</f>
        <v>41274</v>
      </c>
      <c r="B78" t="s">
        <v>59</v>
      </c>
      <c r="C78" s="3">
        <v>2012</v>
      </c>
      <c r="D78" s="4">
        <f t="shared" si="1"/>
        <v>4</v>
      </c>
      <c r="E78">
        <f t="shared" si="2"/>
        <v>31</v>
      </c>
      <c r="F78">
        <f t="shared" si="3"/>
        <v>12</v>
      </c>
      <c r="G78" s="1">
        <v>1413223929</v>
      </c>
      <c r="H78" s="1">
        <v>3907605667</v>
      </c>
      <c r="I78" s="1">
        <v>5945022050</v>
      </c>
      <c r="J78" s="1">
        <v>8813965386</v>
      </c>
      <c r="K78" s="1">
        <v>780483944</v>
      </c>
      <c r="L78" s="1">
        <v>406662822</v>
      </c>
      <c r="M78" s="1">
        <v>21266963798</v>
      </c>
      <c r="N78" s="1">
        <v>1090811500</v>
      </c>
      <c r="O78" s="1">
        <v>4734357508</v>
      </c>
      <c r="P78" s="1">
        <v>2289832292</v>
      </c>
      <c r="Q78" s="1">
        <v>11522790801</v>
      </c>
      <c r="R78" s="1">
        <v>797891080</v>
      </c>
      <c r="S78" s="1">
        <v>831280617</v>
      </c>
      <c r="T78" s="1">
        <v>21266963798</v>
      </c>
      <c r="U78" s="1">
        <v>322412429</v>
      </c>
      <c r="V78" s="1">
        <v>-826751841</v>
      </c>
      <c r="W78" s="1">
        <v>3655189758</v>
      </c>
      <c r="X78" s="1">
        <v>-2708825415</v>
      </c>
      <c r="Y78" s="1">
        <v>-17407136</v>
      </c>
      <c r="Z78" s="1">
        <v>-424617795</v>
      </c>
      <c r="AA78" s="1" t="s">
        <v>12</v>
      </c>
      <c r="AB78" s="1"/>
      <c r="AC78" s="1" t="s">
        <v>59</v>
      </c>
      <c r="AD78" s="1">
        <v>1413223929</v>
      </c>
      <c r="AE78" s="1">
        <v>-1090811500</v>
      </c>
      <c r="AF78" s="1">
        <v>322412429</v>
      </c>
      <c r="AG78" s="1">
        <v>3907605667</v>
      </c>
      <c r="AH78" s="1">
        <v>-4734357508</v>
      </c>
      <c r="AI78" s="1">
        <v>-826751841</v>
      </c>
      <c r="AJ78" s="1">
        <v>5945022050</v>
      </c>
      <c r="AK78" s="1">
        <v>-2289832292</v>
      </c>
      <c r="AL78" s="1">
        <v>3655189758</v>
      </c>
      <c r="AM78" s="1">
        <v>8813965386</v>
      </c>
      <c r="AN78" s="1">
        <v>-11522790801</v>
      </c>
      <c r="AO78" s="1">
        <v>-2708825415</v>
      </c>
      <c r="AP78" s="1">
        <v>780483944</v>
      </c>
      <c r="AQ78" s="1">
        <v>-797891080</v>
      </c>
      <c r="AR78" s="1">
        <v>-17407136</v>
      </c>
      <c r="AS78" s="1">
        <v>406662822</v>
      </c>
      <c r="AT78" s="1">
        <v>-831280617</v>
      </c>
      <c r="AU78" s="1">
        <v>-424617795</v>
      </c>
    </row>
    <row r="79" spans="1:47" x14ac:dyDescent="0.2">
      <c r="A79" s="5">
        <f>DATE(C79,F79,E79)</f>
        <v>41364</v>
      </c>
      <c r="B79" t="s">
        <v>60</v>
      </c>
      <c r="C79" s="3">
        <v>2013</v>
      </c>
      <c r="D79" s="4">
        <f t="shared" si="1"/>
        <v>1</v>
      </c>
      <c r="E79">
        <f t="shared" si="2"/>
        <v>31</v>
      </c>
      <c r="F79">
        <f t="shared" si="3"/>
        <v>3</v>
      </c>
      <c r="G79" s="1">
        <v>408027667</v>
      </c>
      <c r="H79" s="1">
        <v>2238249696</v>
      </c>
      <c r="I79" s="1">
        <v>2409428655</v>
      </c>
      <c r="J79" s="1">
        <v>3876175769</v>
      </c>
      <c r="K79" s="1">
        <v>375536055</v>
      </c>
      <c r="L79" s="1">
        <v>203356551</v>
      </c>
      <c r="M79" s="1">
        <v>9510774392</v>
      </c>
      <c r="N79" s="1">
        <v>1327290955</v>
      </c>
      <c r="O79" s="1">
        <v>1802791276</v>
      </c>
      <c r="P79" s="1">
        <v>1860046052</v>
      </c>
      <c r="Q79" s="1">
        <v>3341434223</v>
      </c>
      <c r="R79" s="1">
        <v>796760476</v>
      </c>
      <c r="S79" s="1">
        <v>382451410</v>
      </c>
      <c r="T79" s="1">
        <v>9510774392</v>
      </c>
      <c r="U79" s="1">
        <v>-919263288</v>
      </c>
      <c r="V79" s="1">
        <v>435458420</v>
      </c>
      <c r="W79" s="1">
        <v>549382603</v>
      </c>
      <c r="X79" s="1">
        <v>534741546</v>
      </c>
      <c r="Y79" s="1">
        <v>-421224422</v>
      </c>
      <c r="Z79" s="1">
        <v>-179094859</v>
      </c>
      <c r="AA79" s="1" t="s">
        <v>12</v>
      </c>
      <c r="AB79" s="1"/>
      <c r="AC79" s="1" t="s">
        <v>60</v>
      </c>
      <c r="AD79" s="1">
        <v>408027667</v>
      </c>
      <c r="AE79" s="1">
        <v>-1327290955</v>
      </c>
      <c r="AF79" s="1">
        <v>-919263288</v>
      </c>
      <c r="AG79" s="1">
        <v>2238249696</v>
      </c>
      <c r="AH79" s="1">
        <v>-1802791276</v>
      </c>
      <c r="AI79" s="1">
        <v>435458420</v>
      </c>
      <c r="AJ79" s="1">
        <v>2409428655</v>
      </c>
      <c r="AK79" s="1">
        <v>-1860046052</v>
      </c>
      <c r="AL79" s="1">
        <v>549382603</v>
      </c>
      <c r="AM79" s="1">
        <v>3876175769</v>
      </c>
      <c r="AN79" s="1">
        <v>-3341434223</v>
      </c>
      <c r="AO79" s="1">
        <v>534741546</v>
      </c>
      <c r="AP79" s="1">
        <v>375536055</v>
      </c>
      <c r="AQ79" s="1">
        <v>-796760476</v>
      </c>
      <c r="AR79" s="1">
        <v>-421224422</v>
      </c>
      <c r="AS79" s="1">
        <v>203356551</v>
      </c>
      <c r="AT79" s="1">
        <v>-382451410</v>
      </c>
      <c r="AU79" s="1">
        <v>-179094859</v>
      </c>
    </row>
    <row r="80" spans="1:47" x14ac:dyDescent="0.2">
      <c r="A80" s="5">
        <f>DATE(C80,F80,E80)</f>
        <v>41455</v>
      </c>
      <c r="B80" t="s">
        <v>61</v>
      </c>
      <c r="C80" s="3">
        <v>2013</v>
      </c>
      <c r="D80" s="4">
        <f t="shared" si="1"/>
        <v>2</v>
      </c>
      <c r="E80">
        <f t="shared" si="2"/>
        <v>30</v>
      </c>
      <c r="F80">
        <f t="shared" si="3"/>
        <v>6</v>
      </c>
      <c r="G80" s="1">
        <v>1206923351</v>
      </c>
      <c r="H80" s="1">
        <v>3680214737</v>
      </c>
      <c r="I80" s="1">
        <v>2379018507</v>
      </c>
      <c r="J80" s="1">
        <v>6240696917</v>
      </c>
      <c r="K80" s="1">
        <v>337351937</v>
      </c>
      <c r="L80" s="1">
        <v>460949740</v>
      </c>
      <c r="M80" s="1">
        <v>14305155188</v>
      </c>
      <c r="N80" s="1">
        <v>1301709995</v>
      </c>
      <c r="O80" s="1">
        <v>2606437022</v>
      </c>
      <c r="P80" s="1">
        <v>2207492394</v>
      </c>
      <c r="Q80" s="1">
        <v>6777621443</v>
      </c>
      <c r="R80" s="1">
        <v>452475375</v>
      </c>
      <c r="S80" s="1">
        <v>959418960</v>
      </c>
      <c r="T80" s="1">
        <v>14305155188</v>
      </c>
      <c r="U80" s="1">
        <v>-94786644</v>
      </c>
      <c r="V80" s="1">
        <v>1073777715</v>
      </c>
      <c r="W80" s="1">
        <v>171526113</v>
      </c>
      <c r="X80" s="1">
        <v>-536924526</v>
      </c>
      <c r="Y80" s="1">
        <v>-115123437</v>
      </c>
      <c r="Z80" s="1">
        <v>-498469221</v>
      </c>
      <c r="AA80" s="1" t="s">
        <v>12</v>
      </c>
      <c r="AB80" s="1"/>
      <c r="AC80" s="1" t="s">
        <v>61</v>
      </c>
      <c r="AD80" s="1">
        <v>1206923351</v>
      </c>
      <c r="AE80" s="1">
        <v>-1301709995</v>
      </c>
      <c r="AF80" s="1">
        <v>-94786644</v>
      </c>
      <c r="AG80" s="1">
        <v>3680214737</v>
      </c>
      <c r="AH80" s="1">
        <v>-2606437022</v>
      </c>
      <c r="AI80" s="1">
        <v>1073777715</v>
      </c>
      <c r="AJ80" s="1">
        <v>2379018507</v>
      </c>
      <c r="AK80" s="1">
        <v>-2207492394</v>
      </c>
      <c r="AL80" s="1">
        <v>171526113</v>
      </c>
      <c r="AM80" s="1">
        <v>6240696917</v>
      </c>
      <c r="AN80" s="1">
        <v>-6777621443</v>
      </c>
      <c r="AO80" s="1">
        <v>-536924526</v>
      </c>
      <c r="AP80" s="1">
        <v>337351937</v>
      </c>
      <c r="AQ80" s="1">
        <v>-452475375</v>
      </c>
      <c r="AR80" s="1">
        <v>-115123437</v>
      </c>
      <c r="AS80" s="1">
        <v>460949740</v>
      </c>
      <c r="AT80" s="1">
        <v>-959418960</v>
      </c>
      <c r="AU80" s="1">
        <v>-498469221</v>
      </c>
    </row>
    <row r="81" spans="1:47" x14ac:dyDescent="0.2">
      <c r="A81" s="5">
        <f>DATE(C81,F81,E81)</f>
        <v>41547</v>
      </c>
      <c r="B81" t="s">
        <v>62</v>
      </c>
      <c r="C81" s="3">
        <v>2013</v>
      </c>
      <c r="D81" s="4">
        <f t="shared" si="1"/>
        <v>3</v>
      </c>
      <c r="E81">
        <f t="shared" si="2"/>
        <v>30</v>
      </c>
      <c r="F81">
        <f t="shared" si="3"/>
        <v>9</v>
      </c>
      <c r="G81" s="1">
        <v>2235483227</v>
      </c>
      <c r="H81" s="1">
        <v>2608266344</v>
      </c>
      <c r="I81" s="1">
        <v>7468866820</v>
      </c>
      <c r="J81" s="1">
        <v>6854195157</v>
      </c>
      <c r="K81" s="1">
        <v>407452144</v>
      </c>
      <c r="L81" s="1">
        <v>305867879</v>
      </c>
      <c r="M81" s="1">
        <v>19880131572</v>
      </c>
      <c r="N81" s="1">
        <v>1152828433</v>
      </c>
      <c r="O81" s="1">
        <v>3550268166</v>
      </c>
      <c r="P81" s="1">
        <v>2525023749</v>
      </c>
      <c r="Q81" s="1">
        <v>11211784401</v>
      </c>
      <c r="R81" s="1">
        <v>483890121</v>
      </c>
      <c r="S81" s="1">
        <v>956336701</v>
      </c>
      <c r="T81" s="1">
        <v>19880131572</v>
      </c>
      <c r="U81" s="1">
        <v>1082654794</v>
      </c>
      <c r="V81" s="1">
        <v>-942001822</v>
      </c>
      <c r="W81" s="1">
        <v>4943843071</v>
      </c>
      <c r="X81" s="1">
        <v>-4357589244</v>
      </c>
      <c r="Y81" s="1">
        <v>-76437977</v>
      </c>
      <c r="Z81" s="1">
        <v>-650468823</v>
      </c>
      <c r="AA81" s="1" t="s">
        <v>12</v>
      </c>
      <c r="AB81" s="1"/>
      <c r="AC81" s="1" t="s">
        <v>62</v>
      </c>
      <c r="AD81" s="1">
        <v>2235483227</v>
      </c>
      <c r="AE81" s="1">
        <v>-1152828433</v>
      </c>
      <c r="AF81" s="1">
        <v>1082654794</v>
      </c>
      <c r="AG81" s="1">
        <v>2608266344</v>
      </c>
      <c r="AH81" s="1">
        <v>-3550268166</v>
      </c>
      <c r="AI81" s="1">
        <v>-942001822</v>
      </c>
      <c r="AJ81" s="1">
        <v>7468866820</v>
      </c>
      <c r="AK81" s="1">
        <v>-2525023749</v>
      </c>
      <c r="AL81" s="1">
        <v>4943843071</v>
      </c>
      <c r="AM81" s="1">
        <v>6854195157</v>
      </c>
      <c r="AN81" s="1">
        <v>-11211784401</v>
      </c>
      <c r="AO81" s="1">
        <v>-4357589244</v>
      </c>
      <c r="AP81" s="1">
        <v>407452144</v>
      </c>
      <c r="AQ81" s="1">
        <v>-483890121</v>
      </c>
      <c r="AR81" s="1">
        <v>-76437977</v>
      </c>
      <c r="AS81" s="1">
        <v>305867879</v>
      </c>
      <c r="AT81" s="1">
        <v>-956336701</v>
      </c>
      <c r="AU81" s="1">
        <v>-650468823</v>
      </c>
    </row>
    <row r="82" spans="1:47" x14ac:dyDescent="0.2">
      <c r="A82" s="5">
        <f>DATE(C82,F82,E82)</f>
        <v>41639</v>
      </c>
      <c r="B82" t="s">
        <v>63</v>
      </c>
      <c r="C82" s="3">
        <v>2013</v>
      </c>
      <c r="D82" s="4">
        <f t="shared" si="1"/>
        <v>4</v>
      </c>
      <c r="E82">
        <f t="shared" si="2"/>
        <v>31</v>
      </c>
      <c r="F82">
        <f t="shared" si="3"/>
        <v>12</v>
      </c>
      <c r="G82" s="1">
        <v>1705433281</v>
      </c>
      <c r="H82" s="1">
        <v>4118358822</v>
      </c>
      <c r="I82" s="1">
        <v>3405593923</v>
      </c>
      <c r="J82" s="1">
        <v>8939048873</v>
      </c>
      <c r="K82" s="1">
        <v>780526865</v>
      </c>
      <c r="L82" s="1">
        <v>320215586</v>
      </c>
      <c r="M82" s="1">
        <v>19269177350</v>
      </c>
      <c r="N82" s="1">
        <v>2456044650</v>
      </c>
      <c r="O82" s="1">
        <v>3657759214</v>
      </c>
      <c r="P82" s="1">
        <v>3189283000</v>
      </c>
      <c r="Q82" s="1">
        <v>8068997134</v>
      </c>
      <c r="R82" s="1">
        <v>1072297398</v>
      </c>
      <c r="S82" s="1">
        <v>824795953</v>
      </c>
      <c r="T82" s="1">
        <v>19269177350</v>
      </c>
      <c r="U82" s="1">
        <v>-750611370</v>
      </c>
      <c r="V82" s="1">
        <v>460599608</v>
      </c>
      <c r="W82" s="1">
        <v>216310923</v>
      </c>
      <c r="X82" s="1">
        <v>870051739</v>
      </c>
      <c r="Y82" s="1">
        <v>-291770533</v>
      </c>
      <c r="Z82" s="1">
        <v>-504580366</v>
      </c>
      <c r="AA82" s="1" t="s">
        <v>12</v>
      </c>
      <c r="AB82" s="1"/>
      <c r="AC82" s="1" t="s">
        <v>63</v>
      </c>
      <c r="AD82" s="1">
        <v>1705433281</v>
      </c>
      <c r="AE82" s="1">
        <v>-2456044650</v>
      </c>
      <c r="AF82" s="1">
        <v>-750611370</v>
      </c>
      <c r="AG82" s="1">
        <v>4118358822</v>
      </c>
      <c r="AH82" s="1">
        <v>-3657759214</v>
      </c>
      <c r="AI82" s="1">
        <v>460599608</v>
      </c>
      <c r="AJ82" s="1">
        <v>3405593923</v>
      </c>
      <c r="AK82" s="1">
        <v>-3189283000</v>
      </c>
      <c r="AL82" s="1">
        <v>216310923</v>
      </c>
      <c r="AM82" s="1">
        <v>8939048873</v>
      </c>
      <c r="AN82" s="1">
        <v>-8068997134</v>
      </c>
      <c r="AO82" s="1">
        <v>870051739</v>
      </c>
      <c r="AP82" s="1">
        <v>780526865</v>
      </c>
      <c r="AQ82" s="1">
        <v>-1072297398</v>
      </c>
      <c r="AR82" s="1">
        <v>-291770533</v>
      </c>
      <c r="AS82" s="1">
        <v>320215586</v>
      </c>
      <c r="AT82" s="1">
        <v>-824795953</v>
      </c>
      <c r="AU82" s="1">
        <v>-504580366</v>
      </c>
    </row>
    <row r="83" spans="1:47" x14ac:dyDescent="0.2">
      <c r="A83" s="5">
        <f>DATE(C83,F83,E83)</f>
        <v>41729</v>
      </c>
      <c r="B83" t="s">
        <v>64</v>
      </c>
      <c r="C83" s="3">
        <v>2014</v>
      </c>
      <c r="D83" s="4">
        <f t="shared" si="1"/>
        <v>1</v>
      </c>
      <c r="E83">
        <f t="shared" si="2"/>
        <v>31</v>
      </c>
      <c r="F83">
        <f t="shared" si="3"/>
        <v>3</v>
      </c>
      <c r="G83" s="1">
        <v>1840886388</v>
      </c>
      <c r="H83" s="1">
        <v>2215145211</v>
      </c>
      <c r="I83" s="1">
        <v>12806096087</v>
      </c>
      <c r="J83" s="1">
        <v>7526484940</v>
      </c>
      <c r="K83" s="1">
        <v>416509716</v>
      </c>
      <c r="L83" s="1">
        <v>352146278</v>
      </c>
      <c r="M83" s="1">
        <v>25157268620</v>
      </c>
      <c r="N83" s="1">
        <v>300075786</v>
      </c>
      <c r="O83" s="1">
        <v>2160890765</v>
      </c>
      <c r="P83" s="1">
        <v>12083753037</v>
      </c>
      <c r="Q83" s="1">
        <v>7962970989</v>
      </c>
      <c r="R83" s="1">
        <v>1722613617</v>
      </c>
      <c r="S83" s="1">
        <v>926964426</v>
      </c>
      <c r="T83" s="1">
        <v>25157268620</v>
      </c>
      <c r="U83" s="1">
        <v>1540810602</v>
      </c>
      <c r="V83" s="1">
        <v>54254445</v>
      </c>
      <c r="W83" s="1">
        <v>722343050</v>
      </c>
      <c r="X83" s="1">
        <v>-436486049</v>
      </c>
      <c r="Y83" s="1">
        <v>-1306103900</v>
      </c>
      <c r="Z83" s="1">
        <v>-574818148</v>
      </c>
      <c r="AA83" s="1" t="s">
        <v>12</v>
      </c>
      <c r="AB83" s="1"/>
      <c r="AC83" s="1" t="s">
        <v>64</v>
      </c>
      <c r="AD83" s="1">
        <v>1840886388</v>
      </c>
      <c r="AE83" s="1">
        <v>-300075786</v>
      </c>
      <c r="AF83" s="1">
        <v>1540810602</v>
      </c>
      <c r="AG83" s="1">
        <v>2215145211</v>
      </c>
      <c r="AH83" s="1">
        <v>-2160890765</v>
      </c>
      <c r="AI83" s="1">
        <v>54254445</v>
      </c>
      <c r="AJ83" s="1">
        <v>12806096087</v>
      </c>
      <c r="AK83" s="1">
        <v>-12083753037</v>
      </c>
      <c r="AL83" s="1">
        <v>722343050</v>
      </c>
      <c r="AM83" s="1">
        <v>7526484940</v>
      </c>
      <c r="AN83" s="1">
        <v>-7962970989</v>
      </c>
      <c r="AO83" s="1">
        <v>-436486049</v>
      </c>
      <c r="AP83" s="1">
        <v>416509716</v>
      </c>
      <c r="AQ83" s="1">
        <v>-1722613617</v>
      </c>
      <c r="AR83" s="1">
        <v>-1306103900</v>
      </c>
      <c r="AS83" s="1">
        <v>352146278</v>
      </c>
      <c r="AT83" s="1">
        <v>-926964426</v>
      </c>
      <c r="AU83" s="1">
        <v>-574818148</v>
      </c>
    </row>
    <row r="84" spans="1:47" x14ac:dyDescent="0.2">
      <c r="A84" s="5">
        <f>DATE(C84,F84,E84)</f>
        <v>41820</v>
      </c>
      <c r="B84" t="s">
        <v>65</v>
      </c>
      <c r="C84" s="3">
        <v>2014</v>
      </c>
      <c r="D84" s="4">
        <f t="shared" si="1"/>
        <v>2</v>
      </c>
      <c r="E84">
        <f t="shared" si="2"/>
        <v>30</v>
      </c>
      <c r="F84">
        <f t="shared" si="3"/>
        <v>6</v>
      </c>
      <c r="G84" s="1">
        <v>646151194</v>
      </c>
      <c r="H84" s="1">
        <v>3458721344</v>
      </c>
      <c r="I84" s="1">
        <v>2384544808</v>
      </c>
      <c r="J84" s="1">
        <v>8221477650</v>
      </c>
      <c r="K84" s="1">
        <v>677530129</v>
      </c>
      <c r="L84" s="1">
        <v>326017792</v>
      </c>
      <c r="M84" s="1">
        <v>15714442917</v>
      </c>
      <c r="N84" s="1">
        <v>367390865</v>
      </c>
      <c r="O84" s="1">
        <v>3472559252</v>
      </c>
      <c r="P84" s="1">
        <v>1176968551</v>
      </c>
      <c r="Q84" s="1">
        <v>8826132953</v>
      </c>
      <c r="R84" s="1">
        <v>687646031</v>
      </c>
      <c r="S84" s="1">
        <v>1183745266</v>
      </c>
      <c r="T84" s="1">
        <v>15714442917</v>
      </c>
      <c r="U84" s="1">
        <v>278760329</v>
      </c>
      <c r="V84" s="1">
        <v>-13837907</v>
      </c>
      <c r="W84" s="1">
        <v>1207576257</v>
      </c>
      <c r="X84" s="1">
        <v>-604655303</v>
      </c>
      <c r="Y84" s="1">
        <v>-10115902</v>
      </c>
      <c r="Z84" s="1">
        <v>-857727474</v>
      </c>
      <c r="AA84" s="1" t="s">
        <v>12</v>
      </c>
      <c r="AB84" s="1"/>
      <c r="AC84" s="1" t="s">
        <v>65</v>
      </c>
      <c r="AD84" s="1">
        <v>646151194</v>
      </c>
      <c r="AE84" s="1">
        <v>-367390865</v>
      </c>
      <c r="AF84" s="1">
        <v>278760329</v>
      </c>
      <c r="AG84" s="1">
        <v>3458721344</v>
      </c>
      <c r="AH84" s="1">
        <v>-3472559252</v>
      </c>
      <c r="AI84" s="1">
        <v>-13837907</v>
      </c>
      <c r="AJ84" s="1">
        <v>2384544808</v>
      </c>
      <c r="AK84" s="1">
        <v>-1176968551</v>
      </c>
      <c r="AL84" s="1">
        <v>1207576257</v>
      </c>
      <c r="AM84" s="1">
        <v>8221477650</v>
      </c>
      <c r="AN84" s="1">
        <v>-8826132953</v>
      </c>
      <c r="AO84" s="1">
        <v>-604655303</v>
      </c>
      <c r="AP84" s="1">
        <v>677530129</v>
      </c>
      <c r="AQ84" s="1">
        <v>-687646031</v>
      </c>
      <c r="AR84" s="1">
        <v>-10115902</v>
      </c>
      <c r="AS84" s="1">
        <v>326017792</v>
      </c>
      <c r="AT84" s="1">
        <v>-1183745266</v>
      </c>
      <c r="AU84" s="1">
        <v>-857727474</v>
      </c>
    </row>
    <row r="85" spans="1:47" x14ac:dyDescent="0.2">
      <c r="A85" s="5">
        <f>DATE(C85,F85,E85)</f>
        <v>41912</v>
      </c>
      <c r="B85" t="s">
        <v>66</v>
      </c>
      <c r="C85" s="3">
        <v>2014</v>
      </c>
      <c r="D85" s="4">
        <f t="shared" si="1"/>
        <v>3</v>
      </c>
      <c r="E85">
        <f t="shared" si="2"/>
        <v>30</v>
      </c>
      <c r="F85">
        <f t="shared" si="3"/>
        <v>9</v>
      </c>
      <c r="G85" s="1">
        <v>2221771337</v>
      </c>
      <c r="H85" s="1">
        <v>2824115175</v>
      </c>
      <c r="I85" s="1">
        <v>5183566318</v>
      </c>
      <c r="J85" s="1">
        <v>9131893718</v>
      </c>
      <c r="K85" s="1">
        <v>446170582</v>
      </c>
      <c r="L85" s="1">
        <v>470845220</v>
      </c>
      <c r="M85" s="1">
        <v>20278362350</v>
      </c>
      <c r="N85" s="1">
        <v>1296108042</v>
      </c>
      <c r="O85" s="1">
        <v>4445485246</v>
      </c>
      <c r="P85" s="1">
        <v>1515833016</v>
      </c>
      <c r="Q85" s="1">
        <v>11099952743</v>
      </c>
      <c r="R85" s="1">
        <v>870938779</v>
      </c>
      <c r="S85" s="1">
        <v>1050044525</v>
      </c>
      <c r="T85" s="1">
        <v>20278362350</v>
      </c>
      <c r="U85" s="1">
        <v>925663295</v>
      </c>
      <c r="V85" s="1">
        <v>-1621370071</v>
      </c>
      <c r="W85" s="1">
        <v>3667733302</v>
      </c>
      <c r="X85" s="1">
        <v>-1968059025</v>
      </c>
      <c r="Y85" s="1">
        <v>-424768197</v>
      </c>
      <c r="Z85" s="1">
        <v>-579199305</v>
      </c>
      <c r="AA85" s="1" t="s">
        <v>12</v>
      </c>
      <c r="AB85" s="1"/>
      <c r="AC85" s="1" t="s">
        <v>66</v>
      </c>
      <c r="AD85" s="1">
        <v>2221771337</v>
      </c>
      <c r="AE85" s="1">
        <v>-1296108042</v>
      </c>
      <c r="AF85" s="1">
        <v>925663295</v>
      </c>
      <c r="AG85" s="1">
        <v>2824115175</v>
      </c>
      <c r="AH85" s="1">
        <v>-4445485246</v>
      </c>
      <c r="AI85" s="1">
        <v>-1621370071</v>
      </c>
      <c r="AJ85" s="1">
        <v>5183566318</v>
      </c>
      <c r="AK85" s="1">
        <v>-1515833016</v>
      </c>
      <c r="AL85" s="1">
        <v>3667733302</v>
      </c>
      <c r="AM85" s="1">
        <v>9131893718</v>
      </c>
      <c r="AN85" s="1">
        <v>-11099952743</v>
      </c>
      <c r="AO85" s="1">
        <v>-1968059025</v>
      </c>
      <c r="AP85" s="1">
        <v>446170582</v>
      </c>
      <c r="AQ85" s="1">
        <v>-870938779</v>
      </c>
      <c r="AR85" s="1">
        <v>-424768197</v>
      </c>
      <c r="AS85" s="1">
        <v>470845220</v>
      </c>
      <c r="AT85" s="1">
        <v>-1050044525</v>
      </c>
      <c r="AU85" s="1">
        <v>-579199305</v>
      </c>
    </row>
    <row r="86" spans="1:47" x14ac:dyDescent="0.2">
      <c r="A86" s="5">
        <f>DATE(C86,F86,E86)</f>
        <v>42004</v>
      </c>
      <c r="B86" t="s">
        <v>67</v>
      </c>
      <c r="C86" s="3">
        <v>2014</v>
      </c>
      <c r="D86" s="4">
        <f t="shared" si="1"/>
        <v>4</v>
      </c>
      <c r="E86">
        <f t="shared" si="2"/>
        <v>31</v>
      </c>
      <c r="F86">
        <f t="shared" si="3"/>
        <v>12</v>
      </c>
      <c r="G86" s="1">
        <v>941827921</v>
      </c>
      <c r="H86" s="1">
        <v>6392732776</v>
      </c>
      <c r="I86" s="1">
        <v>4732359585</v>
      </c>
      <c r="J86" s="1">
        <v>11537862190</v>
      </c>
      <c r="K86" s="1">
        <v>855201769</v>
      </c>
      <c r="L86" s="1">
        <v>765600644</v>
      </c>
      <c r="M86" s="1">
        <v>25225584886</v>
      </c>
      <c r="N86" s="1">
        <v>3715757312</v>
      </c>
      <c r="O86" s="1">
        <v>2784473245</v>
      </c>
      <c r="P86" s="1">
        <v>5482491690</v>
      </c>
      <c r="Q86" s="1">
        <v>9656414022</v>
      </c>
      <c r="R86" s="1">
        <v>2401926552</v>
      </c>
      <c r="S86" s="1">
        <v>1184522065</v>
      </c>
      <c r="T86" s="1">
        <v>25225584886</v>
      </c>
      <c r="U86" s="1">
        <v>-2773929391</v>
      </c>
      <c r="V86" s="1">
        <v>3608259532</v>
      </c>
      <c r="W86" s="1">
        <v>-750132104</v>
      </c>
      <c r="X86" s="1">
        <v>1881448168</v>
      </c>
      <c r="Y86" s="1">
        <v>-1546724783</v>
      </c>
      <c r="Z86" s="1">
        <v>-418921421</v>
      </c>
      <c r="AA86" s="1" t="s">
        <v>12</v>
      </c>
      <c r="AB86" s="1"/>
      <c r="AC86" s="1" t="s">
        <v>67</v>
      </c>
      <c r="AD86" s="1">
        <v>941827921</v>
      </c>
      <c r="AE86" s="1">
        <v>-3715757312</v>
      </c>
      <c r="AF86" s="1">
        <v>-2773929391</v>
      </c>
      <c r="AG86" s="1">
        <v>6392732776</v>
      </c>
      <c r="AH86" s="1">
        <v>-2784473245</v>
      </c>
      <c r="AI86" s="1">
        <v>3608259532</v>
      </c>
      <c r="AJ86" s="1">
        <v>4732359585</v>
      </c>
      <c r="AK86" s="1">
        <v>-5482491690</v>
      </c>
      <c r="AL86" s="1">
        <v>-750132104</v>
      </c>
      <c r="AM86" s="1">
        <v>11537862190</v>
      </c>
      <c r="AN86" s="1">
        <v>-9656414022</v>
      </c>
      <c r="AO86" s="1">
        <v>1881448168</v>
      </c>
      <c r="AP86" s="1">
        <v>855201769</v>
      </c>
      <c r="AQ86" s="1">
        <v>-2401926552</v>
      </c>
      <c r="AR86" s="1">
        <v>-1546724783</v>
      </c>
      <c r="AS86" s="1">
        <v>765600644</v>
      </c>
      <c r="AT86" s="1">
        <v>-1184522065</v>
      </c>
      <c r="AU86" s="1">
        <v>-418921421</v>
      </c>
    </row>
    <row r="87" spans="1:47" x14ac:dyDescent="0.2">
      <c r="A87" s="5">
        <f>DATE(C87,F87,E87)</f>
        <v>42094</v>
      </c>
      <c r="B87" t="s">
        <v>68</v>
      </c>
      <c r="C87" s="3">
        <v>2015</v>
      </c>
      <c r="D87" s="4">
        <f t="shared" si="1"/>
        <v>1</v>
      </c>
      <c r="E87">
        <f t="shared" si="2"/>
        <v>31</v>
      </c>
      <c r="F87">
        <f t="shared" si="3"/>
        <v>3</v>
      </c>
      <c r="G87" s="1">
        <v>3696310759</v>
      </c>
      <c r="H87" s="1">
        <v>3036693648</v>
      </c>
      <c r="I87" s="1">
        <v>8166298579</v>
      </c>
      <c r="J87" s="1">
        <v>10131887107</v>
      </c>
      <c r="K87" s="1">
        <v>591900589</v>
      </c>
      <c r="L87" s="1">
        <v>406260783</v>
      </c>
      <c r="M87" s="1">
        <v>26029351465</v>
      </c>
      <c r="N87" s="1">
        <v>821098256</v>
      </c>
      <c r="O87" s="1">
        <v>3537764100</v>
      </c>
      <c r="P87" s="1">
        <v>8269246133</v>
      </c>
      <c r="Q87" s="1">
        <v>11334682883</v>
      </c>
      <c r="R87" s="1">
        <v>1274581969</v>
      </c>
      <c r="S87" s="1">
        <v>791978124</v>
      </c>
      <c r="T87" s="1">
        <v>26029351465</v>
      </c>
      <c r="U87" s="1">
        <v>2875212504</v>
      </c>
      <c r="V87" s="1">
        <v>-501070453</v>
      </c>
      <c r="W87" s="1">
        <v>-102947554</v>
      </c>
      <c r="X87" s="1">
        <v>-1202795776</v>
      </c>
      <c r="Y87" s="1">
        <v>-682681379</v>
      </c>
      <c r="Z87" s="1">
        <v>-385717341</v>
      </c>
      <c r="AA87" s="1" t="s">
        <v>12</v>
      </c>
      <c r="AB87" s="1"/>
      <c r="AC87" s="1" t="s">
        <v>68</v>
      </c>
      <c r="AD87" s="1">
        <v>3696310759</v>
      </c>
      <c r="AE87" s="1">
        <v>-821098256</v>
      </c>
      <c r="AF87" s="1">
        <v>2875212504</v>
      </c>
      <c r="AG87" s="1">
        <v>3036693648</v>
      </c>
      <c r="AH87" s="1">
        <v>-3537764100</v>
      </c>
      <c r="AI87" s="1">
        <v>-501070453</v>
      </c>
      <c r="AJ87" s="1">
        <v>8166298579</v>
      </c>
      <c r="AK87" s="1">
        <v>-8269246133</v>
      </c>
      <c r="AL87" s="1">
        <v>-102947554</v>
      </c>
      <c r="AM87" s="1">
        <v>10131887107</v>
      </c>
      <c r="AN87" s="1">
        <v>-11334682883</v>
      </c>
      <c r="AO87" s="1">
        <v>-1202795776</v>
      </c>
      <c r="AP87" s="1">
        <v>591900589</v>
      </c>
      <c r="AQ87" s="1">
        <v>-1274581969</v>
      </c>
      <c r="AR87" s="1">
        <v>-682681379</v>
      </c>
      <c r="AS87" s="1">
        <v>406260783</v>
      </c>
      <c r="AT87" s="1">
        <v>-791978124</v>
      </c>
      <c r="AU87" s="1">
        <v>-385717341</v>
      </c>
    </row>
    <row r="88" spans="1:47" x14ac:dyDescent="0.2">
      <c r="A88" s="5">
        <f>DATE(C88,F88,E88)</f>
        <v>42185</v>
      </c>
      <c r="B88" t="s">
        <v>69</v>
      </c>
      <c r="C88" s="3">
        <v>2015</v>
      </c>
      <c r="D88" s="4">
        <f t="shared" si="1"/>
        <v>2</v>
      </c>
      <c r="E88">
        <f t="shared" si="2"/>
        <v>30</v>
      </c>
      <c r="F88">
        <f t="shared" si="3"/>
        <v>6</v>
      </c>
      <c r="G88" s="1">
        <v>1103212883</v>
      </c>
      <c r="H88" s="1">
        <v>4378095941</v>
      </c>
      <c r="I88" s="1">
        <v>3152462181</v>
      </c>
      <c r="J88" s="1">
        <v>10119687118</v>
      </c>
      <c r="K88" s="1">
        <v>772939205</v>
      </c>
      <c r="L88" s="1">
        <v>381772089</v>
      </c>
      <c r="M88" s="1">
        <v>19908169417</v>
      </c>
      <c r="N88" s="1">
        <v>485404538</v>
      </c>
      <c r="O88" s="1">
        <v>3499636817</v>
      </c>
      <c r="P88" s="1">
        <v>2559848449</v>
      </c>
      <c r="Q88" s="1">
        <v>10855852669</v>
      </c>
      <c r="R88" s="1">
        <v>1769998041</v>
      </c>
      <c r="S88" s="1">
        <v>737428904</v>
      </c>
      <c r="T88" s="1">
        <v>19908169417</v>
      </c>
      <c r="U88" s="1">
        <v>617808346</v>
      </c>
      <c r="V88" s="1">
        <v>878459123</v>
      </c>
      <c r="W88" s="1">
        <v>592613732</v>
      </c>
      <c r="X88" s="1">
        <v>-736165550</v>
      </c>
      <c r="Y88" s="1">
        <v>-997058836</v>
      </c>
      <c r="Z88" s="1">
        <v>-355656814</v>
      </c>
      <c r="AA88" s="1" t="s">
        <v>12</v>
      </c>
      <c r="AB88" s="1"/>
      <c r="AC88" s="1" t="s">
        <v>69</v>
      </c>
      <c r="AD88" s="1">
        <v>1103212883</v>
      </c>
      <c r="AE88" s="1">
        <v>-485404538</v>
      </c>
      <c r="AF88" s="1">
        <v>617808346</v>
      </c>
      <c r="AG88" s="1">
        <v>4378095941</v>
      </c>
      <c r="AH88" s="1">
        <v>-3499636817</v>
      </c>
      <c r="AI88" s="1">
        <v>878459123</v>
      </c>
      <c r="AJ88" s="1">
        <v>3152462181</v>
      </c>
      <c r="AK88" s="1">
        <v>-2559848449</v>
      </c>
      <c r="AL88" s="1">
        <v>592613732</v>
      </c>
      <c r="AM88" s="1">
        <v>10119687118</v>
      </c>
      <c r="AN88" s="1">
        <v>-10855852669</v>
      </c>
      <c r="AO88" s="1">
        <v>-736165550</v>
      </c>
      <c r="AP88" s="1">
        <v>772939205</v>
      </c>
      <c r="AQ88" s="1">
        <v>-1769998041</v>
      </c>
      <c r="AR88" s="1">
        <v>-997058836</v>
      </c>
      <c r="AS88" s="1">
        <v>381772089</v>
      </c>
      <c r="AT88" s="1">
        <v>-737428904</v>
      </c>
      <c r="AU88" s="1">
        <v>-355656814</v>
      </c>
    </row>
    <row r="89" spans="1:47" x14ac:dyDescent="0.2">
      <c r="A89" s="5">
        <f>DATE(C89,F89,E89)</f>
        <v>42369</v>
      </c>
      <c r="B89" t="s">
        <v>71</v>
      </c>
      <c r="C89" s="3">
        <v>2015</v>
      </c>
      <c r="D89" s="4">
        <f t="shared" si="1"/>
        <v>4</v>
      </c>
      <c r="E89">
        <f t="shared" si="2"/>
        <v>31</v>
      </c>
      <c r="F89">
        <f t="shared" si="3"/>
        <v>12</v>
      </c>
      <c r="G89" s="1">
        <v>1708654684</v>
      </c>
      <c r="H89" s="1">
        <v>5274431709</v>
      </c>
      <c r="I89" s="1">
        <v>2100455912</v>
      </c>
      <c r="J89" s="1">
        <v>10490843682</v>
      </c>
      <c r="K89" s="1">
        <v>666925751</v>
      </c>
      <c r="L89" s="1">
        <v>324100630</v>
      </c>
      <c r="M89" s="1">
        <v>20565412367</v>
      </c>
      <c r="N89" s="1">
        <v>1830252050</v>
      </c>
      <c r="O89" s="1">
        <v>3193464905</v>
      </c>
      <c r="P89" s="1">
        <v>3737564723</v>
      </c>
      <c r="Q89" s="1">
        <v>10561990298</v>
      </c>
      <c r="R89" s="1">
        <v>675594923</v>
      </c>
      <c r="S89" s="1">
        <v>566545468</v>
      </c>
      <c r="T89" s="1">
        <v>20565412367</v>
      </c>
      <c r="U89" s="1">
        <v>-121597366</v>
      </c>
      <c r="V89" s="1">
        <v>2080966804</v>
      </c>
      <c r="W89" s="1">
        <v>-1637108811</v>
      </c>
      <c r="X89" s="1">
        <v>-71146616</v>
      </c>
      <c r="Y89" s="1">
        <v>-8669172</v>
      </c>
      <c r="Z89" s="1">
        <v>-242444838</v>
      </c>
      <c r="AA89" s="1" t="s">
        <v>12</v>
      </c>
      <c r="AB89" s="1"/>
      <c r="AC89" s="1" t="s">
        <v>71</v>
      </c>
      <c r="AD89" s="1">
        <v>1708654684</v>
      </c>
      <c r="AE89" s="1">
        <v>-1830252050</v>
      </c>
      <c r="AF89" s="1">
        <v>-121597366</v>
      </c>
      <c r="AG89" s="1">
        <v>5274431709</v>
      </c>
      <c r="AH89" s="1">
        <v>-3193464905</v>
      </c>
      <c r="AI89" s="1">
        <v>2080966804</v>
      </c>
      <c r="AJ89" s="1">
        <v>2100455912</v>
      </c>
      <c r="AK89" s="1">
        <v>-3737564723</v>
      </c>
      <c r="AL89" s="1">
        <v>-1637108811</v>
      </c>
      <c r="AM89" s="1">
        <v>10490843682</v>
      </c>
      <c r="AN89" s="1">
        <v>-10561990298</v>
      </c>
      <c r="AO89" s="1">
        <v>-71146616</v>
      </c>
      <c r="AP89" s="1">
        <v>666925751</v>
      </c>
      <c r="AQ89" s="1">
        <v>-675594923</v>
      </c>
      <c r="AR89" s="1">
        <v>-8669172</v>
      </c>
      <c r="AS89" s="1">
        <v>324100630</v>
      </c>
      <c r="AT89" s="1">
        <v>-566545468</v>
      </c>
      <c r="AU89" s="1">
        <v>-242444838</v>
      </c>
    </row>
    <row r="90" spans="1:47" x14ac:dyDescent="0.2">
      <c r="A90" s="5">
        <f>DATE(C90,F90,E90)</f>
        <v>42369</v>
      </c>
      <c r="B90" t="s">
        <v>71</v>
      </c>
      <c r="C90" s="3">
        <v>2015</v>
      </c>
      <c r="D90" s="4">
        <f t="shared" si="1"/>
        <v>4</v>
      </c>
      <c r="E90">
        <f t="shared" si="2"/>
        <v>31</v>
      </c>
      <c r="F90">
        <f t="shared" si="3"/>
        <v>12</v>
      </c>
      <c r="G90" s="1">
        <v>2770976208</v>
      </c>
      <c r="H90" s="1">
        <v>4736021893</v>
      </c>
      <c r="I90" s="1">
        <v>2531868464</v>
      </c>
      <c r="J90" s="1">
        <v>12343451612</v>
      </c>
      <c r="K90" s="1">
        <v>795198829</v>
      </c>
      <c r="L90" s="1">
        <v>461940503</v>
      </c>
      <c r="M90" s="1">
        <v>23639457509</v>
      </c>
      <c r="N90" s="1">
        <v>2230558661</v>
      </c>
      <c r="O90" s="1">
        <v>3951854813</v>
      </c>
      <c r="P90" s="1">
        <v>3020287775</v>
      </c>
      <c r="Q90" s="1">
        <v>12134412045</v>
      </c>
      <c r="R90" s="1">
        <v>1329315562</v>
      </c>
      <c r="S90" s="1">
        <v>973028653</v>
      </c>
      <c r="T90" s="1">
        <v>23639457509</v>
      </c>
      <c r="U90" s="1">
        <v>540417548</v>
      </c>
      <c r="V90" s="1">
        <v>784167079</v>
      </c>
      <c r="W90" s="1">
        <v>-488419311</v>
      </c>
      <c r="X90" s="1">
        <v>209039567</v>
      </c>
      <c r="Y90" s="1">
        <v>-534116733</v>
      </c>
      <c r="Z90" s="1">
        <v>-511088150</v>
      </c>
      <c r="AA90" s="1" t="s">
        <v>12</v>
      </c>
      <c r="AB90" s="1"/>
      <c r="AC90" s="1" t="s">
        <v>71</v>
      </c>
      <c r="AD90" s="1">
        <v>2770976208</v>
      </c>
      <c r="AE90" s="1">
        <v>-2230558661</v>
      </c>
      <c r="AF90" s="1">
        <v>540417548</v>
      </c>
      <c r="AG90" s="1">
        <v>4736021893</v>
      </c>
      <c r="AH90" s="1">
        <v>-3951854813</v>
      </c>
      <c r="AI90" s="1">
        <v>784167079</v>
      </c>
      <c r="AJ90" s="1">
        <v>2531868464</v>
      </c>
      <c r="AK90" s="1">
        <v>-3020287775</v>
      </c>
      <c r="AL90" s="1">
        <v>-488419311</v>
      </c>
      <c r="AM90" s="1">
        <v>12343451612</v>
      </c>
      <c r="AN90" s="1">
        <v>-12134412045</v>
      </c>
      <c r="AO90" s="1">
        <v>209039567</v>
      </c>
      <c r="AP90" s="1">
        <v>795198829</v>
      </c>
      <c r="AQ90" s="1">
        <v>-1329315562</v>
      </c>
      <c r="AR90" s="1">
        <v>-534116733</v>
      </c>
      <c r="AS90" s="1">
        <v>461940503</v>
      </c>
      <c r="AT90" s="1">
        <v>-973028653</v>
      </c>
      <c r="AU90" s="1">
        <v>-511088150</v>
      </c>
    </row>
    <row r="91" spans="1:47" x14ac:dyDescent="0.2">
      <c r="A91" s="5">
        <f>DATE(C91,F91,E91)</f>
        <v>42460</v>
      </c>
      <c r="B91" t="s">
        <v>72</v>
      </c>
      <c r="C91" s="3">
        <v>2016</v>
      </c>
      <c r="D91" s="4">
        <f t="shared" si="1"/>
        <v>1</v>
      </c>
      <c r="E91">
        <f t="shared" si="2"/>
        <v>31</v>
      </c>
      <c r="F91">
        <f t="shared" si="3"/>
        <v>3</v>
      </c>
      <c r="G91" s="1">
        <v>1487751181</v>
      </c>
      <c r="H91" s="1">
        <v>5882440375</v>
      </c>
      <c r="I91" s="1">
        <v>1788345075</v>
      </c>
      <c r="J91" s="1">
        <v>9366583975</v>
      </c>
      <c r="K91" s="1">
        <v>571125652</v>
      </c>
      <c r="L91" s="1">
        <v>478697354</v>
      </c>
      <c r="M91" s="1">
        <v>19574943611</v>
      </c>
      <c r="N91" s="1">
        <v>319686246</v>
      </c>
      <c r="O91" s="1">
        <v>2849719231</v>
      </c>
      <c r="P91" s="1">
        <v>5653014785</v>
      </c>
      <c r="Q91" s="1">
        <v>9533314853</v>
      </c>
      <c r="R91" s="1">
        <v>753465894</v>
      </c>
      <c r="S91" s="1">
        <v>465742602</v>
      </c>
      <c r="T91" s="1">
        <v>19574943611</v>
      </c>
      <c r="U91" s="1">
        <v>1168064934</v>
      </c>
      <c r="V91" s="1">
        <v>3032721143</v>
      </c>
      <c r="W91" s="1">
        <v>-3864669710</v>
      </c>
      <c r="X91" s="1">
        <v>-166730879</v>
      </c>
      <c r="Y91" s="1">
        <v>-182340242</v>
      </c>
      <c r="Z91" s="1">
        <v>12954752</v>
      </c>
      <c r="AA91" s="1" t="s">
        <v>12</v>
      </c>
      <c r="AB91" s="1"/>
      <c r="AC91" s="1" t="s">
        <v>72</v>
      </c>
      <c r="AD91" s="1">
        <v>1487751181</v>
      </c>
      <c r="AE91" s="1">
        <v>-319686246</v>
      </c>
      <c r="AF91" s="1">
        <v>1168064934</v>
      </c>
      <c r="AG91" s="1">
        <v>5882440375</v>
      </c>
      <c r="AH91" s="1">
        <v>-2849719231</v>
      </c>
      <c r="AI91" s="1">
        <v>3032721143</v>
      </c>
      <c r="AJ91" s="1">
        <v>1788345075</v>
      </c>
      <c r="AK91" s="1">
        <v>-5653014785</v>
      </c>
      <c r="AL91" s="1">
        <v>-3864669710</v>
      </c>
      <c r="AM91" s="1">
        <v>9366583975</v>
      </c>
      <c r="AN91" s="1">
        <v>-9533314853</v>
      </c>
      <c r="AO91" s="1">
        <v>-166730879</v>
      </c>
      <c r="AP91" s="1">
        <v>571125652</v>
      </c>
      <c r="AQ91" s="1">
        <v>-753465894</v>
      </c>
      <c r="AR91" s="1">
        <v>-182340242</v>
      </c>
      <c r="AS91" s="1">
        <v>478697354</v>
      </c>
      <c r="AT91" s="1">
        <v>-465742602</v>
      </c>
      <c r="AU91" s="1">
        <v>12954752</v>
      </c>
    </row>
    <row r="92" spans="1:47" x14ac:dyDescent="0.2">
      <c r="A92" s="5">
        <f>DATE(C92,F92,E92)</f>
        <v>42551</v>
      </c>
      <c r="B92" t="s">
        <v>73</v>
      </c>
      <c r="C92" s="3">
        <v>2016</v>
      </c>
      <c r="D92" s="4">
        <f t="shared" si="1"/>
        <v>2</v>
      </c>
      <c r="E92">
        <f t="shared" si="2"/>
        <v>30</v>
      </c>
      <c r="F92">
        <f t="shared" si="3"/>
        <v>6</v>
      </c>
      <c r="G92" s="1">
        <v>907538113</v>
      </c>
      <c r="H92" s="1">
        <v>5461423062</v>
      </c>
      <c r="I92" s="1">
        <v>1721446882</v>
      </c>
      <c r="J92" s="1">
        <v>9899031226</v>
      </c>
      <c r="K92" s="1">
        <v>576745847</v>
      </c>
      <c r="L92" s="1">
        <v>647047579</v>
      </c>
      <c r="M92" s="1">
        <v>19213232710</v>
      </c>
      <c r="N92" s="1">
        <v>3734645310</v>
      </c>
      <c r="O92" s="1">
        <v>2702272975</v>
      </c>
      <c r="P92" s="1">
        <v>1373973304</v>
      </c>
      <c r="Q92" s="1">
        <v>9948128801</v>
      </c>
      <c r="R92" s="1">
        <v>752799407</v>
      </c>
      <c r="S92" s="1">
        <v>701412913</v>
      </c>
      <c r="T92" s="1">
        <v>19213232710</v>
      </c>
      <c r="U92" s="1">
        <v>-2827107196</v>
      </c>
      <c r="V92" s="1">
        <v>2759150087</v>
      </c>
      <c r="W92" s="1">
        <v>347473578</v>
      </c>
      <c r="X92" s="1">
        <v>-49097575</v>
      </c>
      <c r="Y92" s="1">
        <v>-176053560</v>
      </c>
      <c r="Z92" s="1">
        <v>-54365334</v>
      </c>
      <c r="AA92" s="1" t="s">
        <v>12</v>
      </c>
      <c r="AB92" s="1"/>
      <c r="AC92" s="1" t="s">
        <v>73</v>
      </c>
      <c r="AD92" s="1">
        <v>907538113</v>
      </c>
      <c r="AE92" s="1">
        <v>-3734645310</v>
      </c>
      <c r="AF92" s="1">
        <v>-2827107196</v>
      </c>
      <c r="AG92" s="1">
        <v>5461423062</v>
      </c>
      <c r="AH92" s="1">
        <v>-2702272975</v>
      </c>
      <c r="AI92" s="1">
        <v>2759150087</v>
      </c>
      <c r="AJ92" s="1">
        <v>1721446882</v>
      </c>
      <c r="AK92" s="1">
        <v>-1373973304</v>
      </c>
      <c r="AL92" s="1">
        <v>347473578</v>
      </c>
      <c r="AM92" s="1">
        <v>9899031226</v>
      </c>
      <c r="AN92" s="1">
        <v>-9948128801</v>
      </c>
      <c r="AO92" s="1">
        <v>-49097575</v>
      </c>
      <c r="AP92" s="1">
        <v>576745847</v>
      </c>
      <c r="AQ92" s="1">
        <v>-752799407</v>
      </c>
      <c r="AR92" s="1">
        <v>-176053560</v>
      </c>
      <c r="AS92" s="1">
        <v>647047579</v>
      </c>
      <c r="AT92" s="1">
        <v>-701412913</v>
      </c>
      <c r="AU92" s="1">
        <v>-54365334</v>
      </c>
    </row>
    <row r="93" spans="1:47" x14ac:dyDescent="0.2">
      <c r="A93" s="5">
        <f>DATE(C93,F93,E93)</f>
        <v>42643</v>
      </c>
      <c r="B93" t="s">
        <v>74</v>
      </c>
      <c r="C93" s="3">
        <v>2016</v>
      </c>
      <c r="D93" s="4">
        <f t="shared" si="1"/>
        <v>3</v>
      </c>
      <c r="E93">
        <f t="shared" si="2"/>
        <v>30</v>
      </c>
      <c r="F93">
        <f t="shared" si="3"/>
        <v>9</v>
      </c>
      <c r="G93" s="1">
        <v>3333236531</v>
      </c>
      <c r="H93" s="1">
        <v>3465135107</v>
      </c>
      <c r="I93" s="1">
        <v>1971832940</v>
      </c>
      <c r="J93" s="1">
        <v>9808113847</v>
      </c>
      <c r="K93" s="1">
        <v>608978837</v>
      </c>
      <c r="L93" s="1">
        <v>438781342</v>
      </c>
      <c r="M93" s="1">
        <v>19626078604</v>
      </c>
      <c r="N93" s="1">
        <v>537691624</v>
      </c>
      <c r="O93" s="1">
        <v>3918495222</v>
      </c>
      <c r="P93" s="1">
        <v>4974252820</v>
      </c>
      <c r="Q93" s="1">
        <v>8765918941</v>
      </c>
      <c r="R93" s="1">
        <v>730157363</v>
      </c>
      <c r="S93" s="1">
        <v>699562634</v>
      </c>
      <c r="T93" s="1">
        <v>19626078604</v>
      </c>
      <c r="U93" s="1">
        <v>2795544908</v>
      </c>
      <c r="V93" s="1">
        <v>-453360115</v>
      </c>
      <c r="W93" s="1">
        <v>-3002419880</v>
      </c>
      <c r="X93" s="1">
        <v>1042194906</v>
      </c>
      <c r="Y93" s="1">
        <v>-121178526</v>
      </c>
      <c r="Z93" s="1">
        <v>-260781293</v>
      </c>
      <c r="AA93" s="1" t="s">
        <v>12</v>
      </c>
      <c r="AB93" s="1"/>
      <c r="AC93" s="1" t="s">
        <v>74</v>
      </c>
      <c r="AD93" s="1">
        <v>3333236531</v>
      </c>
      <c r="AE93" s="1">
        <v>-537691624</v>
      </c>
      <c r="AF93" s="1">
        <v>2795544908</v>
      </c>
      <c r="AG93" s="1">
        <v>3465135107</v>
      </c>
      <c r="AH93" s="1">
        <v>-3918495222</v>
      </c>
      <c r="AI93" s="1">
        <v>-453360115</v>
      </c>
      <c r="AJ93" s="1">
        <v>1971832940</v>
      </c>
      <c r="AK93" s="1">
        <v>-4974252820</v>
      </c>
      <c r="AL93" s="1">
        <v>-3002419880</v>
      </c>
      <c r="AM93" s="1">
        <v>9808113847</v>
      </c>
      <c r="AN93" s="1">
        <v>-8765918941</v>
      </c>
      <c r="AO93" s="1">
        <v>1042194906</v>
      </c>
      <c r="AP93" s="1">
        <v>608978837</v>
      </c>
      <c r="AQ93" s="1">
        <v>-730157363</v>
      </c>
      <c r="AR93" s="1">
        <v>-121178526</v>
      </c>
      <c r="AS93" s="1">
        <v>438781342</v>
      </c>
      <c r="AT93" s="1">
        <v>-699562634</v>
      </c>
      <c r="AU93" s="1">
        <v>-260781293</v>
      </c>
    </row>
    <row r="94" spans="1:47" x14ac:dyDescent="0.2">
      <c r="A94" s="5">
        <f>DATE(C94,F94,E94)</f>
        <v>42735</v>
      </c>
      <c r="B94" t="s">
        <v>75</v>
      </c>
      <c r="C94" s="3">
        <v>2016</v>
      </c>
      <c r="D94" s="4">
        <f t="shared" si="1"/>
        <v>4</v>
      </c>
      <c r="E94">
        <f t="shared" si="2"/>
        <v>31</v>
      </c>
      <c r="F94">
        <f t="shared" si="3"/>
        <v>12</v>
      </c>
      <c r="G94" s="1">
        <v>781905155</v>
      </c>
      <c r="H94" s="1">
        <v>5212803010</v>
      </c>
      <c r="I94" s="1">
        <v>2294652792</v>
      </c>
      <c r="J94" s="1">
        <v>9989398467</v>
      </c>
      <c r="K94" s="1">
        <v>581659642</v>
      </c>
      <c r="L94" s="1">
        <v>383263587</v>
      </c>
      <c r="M94" s="1">
        <v>19243682652</v>
      </c>
      <c r="N94" s="1">
        <v>1098650989</v>
      </c>
      <c r="O94" s="1">
        <v>4278012154</v>
      </c>
      <c r="P94" s="1">
        <v>1620281274</v>
      </c>
      <c r="Q94" s="1">
        <v>10063630693</v>
      </c>
      <c r="R94" s="1">
        <v>1493590959</v>
      </c>
      <c r="S94" s="1">
        <v>689516582</v>
      </c>
      <c r="T94" s="1">
        <v>19243682652</v>
      </c>
      <c r="U94" s="1">
        <v>-316745835</v>
      </c>
      <c r="V94" s="1">
        <v>934790856</v>
      </c>
      <c r="W94" s="1">
        <v>674371518</v>
      </c>
      <c r="X94" s="1">
        <v>-74232227</v>
      </c>
      <c r="Y94" s="1">
        <v>-911931318</v>
      </c>
      <c r="Z94" s="1">
        <v>-306252995</v>
      </c>
      <c r="AA94" s="1" t="s">
        <v>12</v>
      </c>
      <c r="AB94" s="1"/>
      <c r="AC94" s="1" t="s">
        <v>75</v>
      </c>
      <c r="AD94" s="1">
        <v>781905155</v>
      </c>
      <c r="AE94" s="1">
        <v>-1098650989</v>
      </c>
      <c r="AF94" s="1">
        <v>-316745835</v>
      </c>
      <c r="AG94" s="1">
        <v>5212803010</v>
      </c>
      <c r="AH94" s="1">
        <v>-4278012154</v>
      </c>
      <c r="AI94" s="1">
        <v>934790856</v>
      </c>
      <c r="AJ94" s="1">
        <v>2294652792</v>
      </c>
      <c r="AK94" s="1">
        <v>-1620281274</v>
      </c>
      <c r="AL94" s="1">
        <v>674371518</v>
      </c>
      <c r="AM94" s="1">
        <v>9989398467</v>
      </c>
      <c r="AN94" s="1">
        <v>-10063630693</v>
      </c>
      <c r="AO94" s="1">
        <v>-74232227</v>
      </c>
      <c r="AP94" s="1">
        <v>581659642</v>
      </c>
      <c r="AQ94" s="1">
        <v>-1493590959</v>
      </c>
      <c r="AR94" s="1">
        <v>-911931318</v>
      </c>
      <c r="AS94" s="1">
        <v>383263587</v>
      </c>
      <c r="AT94" s="1">
        <v>-689516582</v>
      </c>
      <c r="AU94" s="1">
        <v>-306252995</v>
      </c>
    </row>
    <row r="95" spans="1:47" x14ac:dyDescent="0.2">
      <c r="A95" s="5">
        <f>DATE(C95,F95,E95)</f>
        <v>42825</v>
      </c>
      <c r="B95" t="s">
        <v>76</v>
      </c>
      <c r="C95" s="3">
        <v>2017</v>
      </c>
      <c r="D95" s="4">
        <f t="shared" si="1"/>
        <v>1</v>
      </c>
      <c r="E95">
        <f t="shared" si="2"/>
        <v>31</v>
      </c>
      <c r="F95">
        <f t="shared" si="3"/>
        <v>3</v>
      </c>
      <c r="G95" s="1">
        <v>577246898</v>
      </c>
      <c r="H95" s="1">
        <v>2205128362</v>
      </c>
      <c r="I95" s="1">
        <v>6508536276</v>
      </c>
      <c r="J95" s="1">
        <v>8851787673</v>
      </c>
      <c r="K95" s="1">
        <v>398000708</v>
      </c>
      <c r="L95" s="1">
        <v>430176704</v>
      </c>
      <c r="M95" s="1">
        <v>18970876622</v>
      </c>
      <c r="N95" s="1">
        <v>492046040</v>
      </c>
      <c r="O95" s="1">
        <v>2292723854</v>
      </c>
      <c r="P95" s="1">
        <v>5775016127</v>
      </c>
      <c r="Q95" s="1">
        <v>8381261116</v>
      </c>
      <c r="R95" s="1">
        <v>1393472937</v>
      </c>
      <c r="S95" s="1">
        <v>636356548</v>
      </c>
      <c r="T95" s="1">
        <v>18970876622</v>
      </c>
      <c r="U95" s="1">
        <v>85200858</v>
      </c>
      <c r="V95" s="1">
        <v>-87595492</v>
      </c>
      <c r="W95" s="1">
        <v>733520149</v>
      </c>
      <c r="X95" s="1">
        <v>470526558</v>
      </c>
      <c r="Y95" s="1">
        <v>-995472229</v>
      </c>
      <c r="Z95" s="1">
        <v>-206179844</v>
      </c>
      <c r="AA95" s="1" t="s">
        <v>12</v>
      </c>
      <c r="AB95" s="1"/>
      <c r="AC95" s="1" t="s">
        <v>76</v>
      </c>
      <c r="AD95" s="1">
        <v>577246898</v>
      </c>
      <c r="AE95" s="1">
        <v>-492046040</v>
      </c>
      <c r="AF95" s="1">
        <v>85200858</v>
      </c>
      <c r="AG95" s="1">
        <v>2205128362</v>
      </c>
      <c r="AH95" s="1">
        <v>-2292723854</v>
      </c>
      <c r="AI95" s="1">
        <v>-87595492</v>
      </c>
      <c r="AJ95" s="1">
        <v>6508536276</v>
      </c>
      <c r="AK95" s="1">
        <v>-5775016127</v>
      </c>
      <c r="AL95" s="1">
        <v>733520149</v>
      </c>
      <c r="AM95" s="1">
        <v>8851787673</v>
      </c>
      <c r="AN95" s="1">
        <v>-8381261116</v>
      </c>
      <c r="AO95" s="1">
        <v>470526558</v>
      </c>
      <c r="AP95" s="1">
        <v>398000708</v>
      </c>
      <c r="AQ95" s="1">
        <v>-1393472937</v>
      </c>
      <c r="AR95" s="1">
        <v>-995472229</v>
      </c>
      <c r="AS95" s="1">
        <v>430176704</v>
      </c>
      <c r="AT95" s="1">
        <v>-636356548</v>
      </c>
      <c r="AU95" s="1">
        <v>-206179844</v>
      </c>
    </row>
    <row r="96" spans="1:47" x14ac:dyDescent="0.2">
      <c r="A96" s="5">
        <f>DATE(C96,F96,E96)</f>
        <v>42916</v>
      </c>
      <c r="B96" t="s">
        <v>77</v>
      </c>
      <c r="C96" s="3">
        <v>2017</v>
      </c>
      <c r="D96" s="4">
        <f t="shared" ref="D96:D102" si="4">VALUE(RIGHT(B96,1))</f>
        <v>2</v>
      </c>
      <c r="E96">
        <f t="shared" ref="E96:E102" si="5">IF($D96=1,31,IF($D96=2,30,IF($D96=3,30,31)))</f>
        <v>30</v>
      </c>
      <c r="F96">
        <f t="shared" ref="F96:F102" si="6">IF($D96=1,3,IF($D96=2,6,IF($D96=3,9,12)))</f>
        <v>6</v>
      </c>
      <c r="G96" s="1">
        <v>1024557541</v>
      </c>
      <c r="H96" s="1">
        <v>3166513824</v>
      </c>
      <c r="I96" s="1">
        <v>1049749685</v>
      </c>
      <c r="J96" s="1">
        <v>8744832117</v>
      </c>
      <c r="K96" s="1">
        <v>455883819</v>
      </c>
      <c r="L96" s="1">
        <v>397857066</v>
      </c>
      <c r="M96" s="1">
        <v>14839394051</v>
      </c>
      <c r="N96" s="1">
        <v>441944004</v>
      </c>
      <c r="O96" s="1">
        <v>1682821633</v>
      </c>
      <c r="P96" s="1">
        <v>2525861908</v>
      </c>
      <c r="Q96" s="1">
        <v>8580699342</v>
      </c>
      <c r="R96" s="1">
        <v>936587428</v>
      </c>
      <c r="S96" s="1">
        <v>671479736</v>
      </c>
      <c r="T96" s="1">
        <v>14839394051</v>
      </c>
      <c r="U96" s="1">
        <v>582613537</v>
      </c>
      <c r="V96" s="1">
        <v>1483692191</v>
      </c>
      <c r="W96" s="1">
        <v>-1476112224</v>
      </c>
      <c r="X96" s="1">
        <v>164132774</v>
      </c>
      <c r="Y96" s="1">
        <v>-480703610</v>
      </c>
      <c r="Z96" s="1">
        <v>-273622670</v>
      </c>
      <c r="AA96" s="1" t="s">
        <v>12</v>
      </c>
      <c r="AB96" s="1"/>
      <c r="AC96" s="1" t="s">
        <v>77</v>
      </c>
      <c r="AD96" s="1">
        <v>1024557541</v>
      </c>
      <c r="AE96" s="1">
        <v>-441944004</v>
      </c>
      <c r="AF96" s="1">
        <v>582613537</v>
      </c>
      <c r="AG96" s="1">
        <v>3166513824</v>
      </c>
      <c r="AH96" s="1">
        <v>-1682821633</v>
      </c>
      <c r="AI96" s="1">
        <v>1483692191</v>
      </c>
      <c r="AJ96" s="1">
        <v>1049749685</v>
      </c>
      <c r="AK96" s="1">
        <v>-2525861908</v>
      </c>
      <c r="AL96" s="1">
        <v>-1476112224</v>
      </c>
      <c r="AM96" s="1">
        <v>8744832117</v>
      </c>
      <c r="AN96" s="1">
        <v>-8580699342</v>
      </c>
      <c r="AO96" s="1">
        <v>164132774</v>
      </c>
      <c r="AP96" s="1">
        <v>455883819</v>
      </c>
      <c r="AQ96" s="1">
        <v>-936587428</v>
      </c>
      <c r="AR96" s="1">
        <v>-480703610</v>
      </c>
      <c r="AS96" s="1">
        <v>397857066</v>
      </c>
      <c r="AT96" s="1">
        <v>-671479736</v>
      </c>
      <c r="AU96" s="1">
        <v>-273622670</v>
      </c>
    </row>
    <row r="97" spans="1:47" x14ac:dyDescent="0.2">
      <c r="A97" s="5">
        <f>DATE(C97,F97,E97)</f>
        <v>43008</v>
      </c>
      <c r="B97" t="s">
        <v>78</v>
      </c>
      <c r="C97" s="3">
        <v>2017</v>
      </c>
      <c r="D97" s="4">
        <f t="shared" si="4"/>
        <v>3</v>
      </c>
      <c r="E97">
        <f t="shared" si="5"/>
        <v>30</v>
      </c>
      <c r="F97">
        <f t="shared" si="6"/>
        <v>9</v>
      </c>
      <c r="G97" s="1">
        <v>664600701</v>
      </c>
      <c r="H97" s="1">
        <v>2060463057</v>
      </c>
      <c r="I97" s="1">
        <v>2093817078</v>
      </c>
      <c r="J97" s="1">
        <v>9174237696</v>
      </c>
      <c r="K97" s="1">
        <v>580158337</v>
      </c>
      <c r="L97" s="1">
        <v>396130836</v>
      </c>
      <c r="M97" s="1">
        <v>14969407704</v>
      </c>
      <c r="N97" s="1">
        <v>263920596</v>
      </c>
      <c r="O97" s="1">
        <v>2436726394</v>
      </c>
      <c r="P97" s="1">
        <v>1450571034</v>
      </c>
      <c r="Q97" s="1">
        <v>8686823796</v>
      </c>
      <c r="R97" s="1">
        <v>1624081839</v>
      </c>
      <c r="S97" s="1">
        <v>507284045</v>
      </c>
      <c r="T97" s="1">
        <v>14969407704</v>
      </c>
      <c r="U97" s="1">
        <v>400680105</v>
      </c>
      <c r="V97" s="1">
        <v>-376263338</v>
      </c>
      <c r="W97" s="1">
        <v>643246044</v>
      </c>
      <c r="X97" s="1">
        <v>487413900</v>
      </c>
      <c r="Y97" s="1">
        <v>-1043923502</v>
      </c>
      <c r="Z97" s="1">
        <v>-111153208</v>
      </c>
      <c r="AA97" s="1" t="s">
        <v>12</v>
      </c>
      <c r="AB97" s="1"/>
      <c r="AC97" s="1" t="s">
        <v>78</v>
      </c>
      <c r="AD97" s="1">
        <v>664600701</v>
      </c>
      <c r="AE97" s="1">
        <v>-263920596</v>
      </c>
      <c r="AF97" s="1">
        <v>400680105</v>
      </c>
      <c r="AG97" s="1">
        <v>2060463057</v>
      </c>
      <c r="AH97" s="1">
        <v>-2436726394</v>
      </c>
      <c r="AI97" s="1">
        <v>-376263338</v>
      </c>
      <c r="AJ97" s="1">
        <v>2093817078</v>
      </c>
      <c r="AK97" s="1">
        <v>-1450571034</v>
      </c>
      <c r="AL97" s="1">
        <v>643246044</v>
      </c>
      <c r="AM97" s="1">
        <v>9174237696</v>
      </c>
      <c r="AN97" s="1">
        <v>-8686823796</v>
      </c>
      <c r="AO97" s="1">
        <v>487413900</v>
      </c>
      <c r="AP97" s="1">
        <v>580158337</v>
      </c>
      <c r="AQ97" s="1">
        <v>-1624081839</v>
      </c>
      <c r="AR97" s="1">
        <v>-1043923502</v>
      </c>
      <c r="AS97" s="1">
        <v>396130836</v>
      </c>
      <c r="AT97" s="1">
        <v>-507284045</v>
      </c>
      <c r="AU97" s="1">
        <v>-111153208</v>
      </c>
    </row>
    <row r="98" spans="1:47" x14ac:dyDescent="0.2">
      <c r="A98" s="5">
        <f>DATE(C98,F98,E98)</f>
        <v>43100</v>
      </c>
      <c r="B98" t="s">
        <v>79</v>
      </c>
      <c r="C98" s="3">
        <v>2017</v>
      </c>
      <c r="D98" s="4">
        <f t="shared" si="4"/>
        <v>4</v>
      </c>
      <c r="E98">
        <f t="shared" si="5"/>
        <v>31</v>
      </c>
      <c r="F98">
        <f t="shared" si="6"/>
        <v>12</v>
      </c>
      <c r="G98" s="1">
        <v>1195792650</v>
      </c>
      <c r="H98" s="1">
        <v>2875071658</v>
      </c>
      <c r="I98" s="1">
        <v>1358761120</v>
      </c>
      <c r="J98" s="1">
        <v>9121067375</v>
      </c>
      <c r="K98" s="1">
        <v>512749510</v>
      </c>
      <c r="L98" s="1">
        <v>428292841</v>
      </c>
      <c r="M98" s="1">
        <v>15491735154</v>
      </c>
      <c r="N98" s="1">
        <v>187130000</v>
      </c>
      <c r="O98" s="1">
        <v>2128642136</v>
      </c>
      <c r="P98" s="1">
        <v>2792175504</v>
      </c>
      <c r="Q98" s="1">
        <v>8531614966</v>
      </c>
      <c r="R98" s="1">
        <v>1452218499</v>
      </c>
      <c r="S98" s="1">
        <v>399954049</v>
      </c>
      <c r="T98" s="1">
        <v>15491735154</v>
      </c>
      <c r="U98" s="1">
        <v>1008662650</v>
      </c>
      <c r="V98" s="1">
        <v>746429522</v>
      </c>
      <c r="W98" s="1">
        <v>-1433414384</v>
      </c>
      <c r="X98" s="1">
        <v>589452410</v>
      </c>
      <c r="Y98" s="1">
        <v>-939468989</v>
      </c>
      <c r="Z98" s="1">
        <v>28338792</v>
      </c>
      <c r="AA98" s="1" t="s">
        <v>12</v>
      </c>
      <c r="AB98" s="1"/>
      <c r="AC98" s="1" t="s">
        <v>79</v>
      </c>
      <c r="AD98" s="1">
        <v>1195792650</v>
      </c>
      <c r="AE98" s="1">
        <v>-187130000</v>
      </c>
      <c r="AF98" s="1">
        <v>1008662650</v>
      </c>
      <c r="AG98" s="1">
        <v>2875071658</v>
      </c>
      <c r="AH98" s="1">
        <v>-2128642136</v>
      </c>
      <c r="AI98" s="1">
        <v>746429522</v>
      </c>
      <c r="AJ98" s="1">
        <v>1358761120</v>
      </c>
      <c r="AK98" s="1">
        <v>-2792175504</v>
      </c>
      <c r="AL98" s="1">
        <v>-1433414384</v>
      </c>
      <c r="AM98" s="1">
        <v>9121067375</v>
      </c>
      <c r="AN98" s="1">
        <v>-8531614966</v>
      </c>
      <c r="AO98" s="1">
        <v>589452410</v>
      </c>
      <c r="AP98" s="1">
        <v>512749510</v>
      </c>
      <c r="AQ98" s="1">
        <v>-1452218499</v>
      </c>
      <c r="AR98" s="1">
        <v>-939468989</v>
      </c>
      <c r="AS98" s="1">
        <v>428292841</v>
      </c>
      <c r="AT98" s="1">
        <v>-399954049</v>
      </c>
      <c r="AU98" s="1">
        <v>28338792</v>
      </c>
    </row>
    <row r="99" spans="1:47" x14ac:dyDescent="0.2">
      <c r="A99" s="5">
        <f>DATE(C99,F99,E99)</f>
        <v>43190</v>
      </c>
      <c r="B99" t="s">
        <v>80</v>
      </c>
      <c r="C99" s="3">
        <v>2018</v>
      </c>
      <c r="D99" s="4">
        <f t="shared" si="4"/>
        <v>1</v>
      </c>
      <c r="E99">
        <f t="shared" si="5"/>
        <v>31</v>
      </c>
      <c r="F99">
        <f t="shared" si="6"/>
        <v>3</v>
      </c>
      <c r="G99" s="1">
        <v>732886930</v>
      </c>
      <c r="H99" s="1">
        <v>1933435206</v>
      </c>
      <c r="I99" s="1">
        <v>1317187813</v>
      </c>
      <c r="J99" s="1">
        <v>9177031790</v>
      </c>
      <c r="K99" s="1">
        <v>650382250</v>
      </c>
      <c r="L99" s="1">
        <v>350808833</v>
      </c>
      <c r="M99" s="1">
        <v>14161732822</v>
      </c>
      <c r="N99" s="1">
        <v>169487300</v>
      </c>
      <c r="O99" s="1">
        <v>2008158374</v>
      </c>
      <c r="P99" s="1">
        <v>2295742768</v>
      </c>
      <c r="Q99" s="1">
        <v>8647131531</v>
      </c>
      <c r="R99" s="1">
        <v>803128181</v>
      </c>
      <c r="S99" s="1">
        <v>238084668</v>
      </c>
      <c r="T99" s="1">
        <v>14161732822</v>
      </c>
      <c r="U99" s="1">
        <v>563399630</v>
      </c>
      <c r="V99" s="1">
        <v>-74723168</v>
      </c>
      <c r="W99" s="1">
        <v>-978554955</v>
      </c>
      <c r="X99" s="1">
        <v>529900259</v>
      </c>
      <c r="Y99" s="1">
        <v>-152745930</v>
      </c>
      <c r="Z99" s="1">
        <v>112724164</v>
      </c>
      <c r="AA99" s="1" t="s">
        <v>12</v>
      </c>
      <c r="AB99" s="1"/>
      <c r="AC99" s="1" t="s">
        <v>80</v>
      </c>
      <c r="AD99" s="1">
        <v>732886930</v>
      </c>
      <c r="AE99" s="1">
        <v>-169487300</v>
      </c>
      <c r="AF99" s="1">
        <v>563399630</v>
      </c>
      <c r="AG99" s="1">
        <v>1933435206</v>
      </c>
      <c r="AH99" s="1">
        <v>-2008158374</v>
      </c>
      <c r="AI99" s="1">
        <v>-74723168</v>
      </c>
      <c r="AJ99" s="1">
        <v>1317187813</v>
      </c>
      <c r="AK99" s="1">
        <v>-2295742768</v>
      </c>
      <c r="AL99" s="1">
        <v>-978554955</v>
      </c>
      <c r="AM99" s="1">
        <v>9177031790</v>
      </c>
      <c r="AN99" s="1">
        <v>-8647131531</v>
      </c>
      <c r="AO99" s="1">
        <v>529900259</v>
      </c>
      <c r="AP99" s="1">
        <v>650382250</v>
      </c>
      <c r="AQ99" s="1">
        <v>-803128181</v>
      </c>
      <c r="AR99" s="1">
        <v>-152745930</v>
      </c>
      <c r="AS99" s="1">
        <v>350808833</v>
      </c>
      <c r="AT99" s="1">
        <v>-238084668</v>
      </c>
      <c r="AU99" s="1">
        <v>112724164</v>
      </c>
    </row>
    <row r="100" spans="1:47" x14ac:dyDescent="0.2">
      <c r="A100" s="5">
        <f>DATE(C100,F100,E100)</f>
        <v>43281</v>
      </c>
      <c r="B100" t="s">
        <v>81</v>
      </c>
      <c r="C100" s="3">
        <v>2018</v>
      </c>
      <c r="D100" s="4">
        <f t="shared" si="4"/>
        <v>2</v>
      </c>
      <c r="E100">
        <f t="shared" si="5"/>
        <v>30</v>
      </c>
      <c r="F100">
        <f t="shared" si="6"/>
        <v>6</v>
      </c>
      <c r="G100" s="1">
        <v>8339103495</v>
      </c>
      <c r="H100" s="1">
        <v>1949704948</v>
      </c>
      <c r="I100" s="1">
        <v>505034861</v>
      </c>
      <c r="J100" s="1">
        <v>9721110134</v>
      </c>
      <c r="K100" s="1">
        <v>474894390</v>
      </c>
      <c r="L100" s="1">
        <v>425966440</v>
      </c>
      <c r="M100" s="1">
        <v>21415814269</v>
      </c>
      <c r="N100" s="1">
        <v>8807305437</v>
      </c>
      <c r="O100" s="1">
        <v>1944033075</v>
      </c>
      <c r="P100" s="1">
        <v>1671739507</v>
      </c>
      <c r="Q100" s="1">
        <v>7766147494</v>
      </c>
      <c r="R100" s="1">
        <v>796458996</v>
      </c>
      <c r="S100" s="1">
        <v>430129761</v>
      </c>
      <c r="T100" s="1">
        <v>21415814269</v>
      </c>
      <c r="U100" s="1">
        <v>-468201942</v>
      </c>
      <c r="V100" s="1">
        <v>5671873</v>
      </c>
      <c r="W100" s="1">
        <v>-1166704646</v>
      </c>
      <c r="X100" s="1">
        <v>1954962641</v>
      </c>
      <c r="Y100" s="1">
        <v>-321564605</v>
      </c>
      <c r="Z100" s="1">
        <v>-4163321</v>
      </c>
      <c r="AA100" s="1" t="s">
        <v>12</v>
      </c>
      <c r="AB100" s="1"/>
      <c r="AC100" s="1" t="s">
        <v>81</v>
      </c>
      <c r="AD100" s="1">
        <v>8339103495</v>
      </c>
      <c r="AE100" s="1">
        <v>-8807305437</v>
      </c>
      <c r="AF100" s="1">
        <v>-468201942</v>
      </c>
      <c r="AG100" s="1">
        <v>1949704948</v>
      </c>
      <c r="AH100" s="1">
        <v>-1944033075</v>
      </c>
      <c r="AI100" s="1">
        <v>5671873</v>
      </c>
      <c r="AJ100" s="1">
        <v>505034861</v>
      </c>
      <c r="AK100" s="1">
        <v>-1671739507</v>
      </c>
      <c r="AL100" s="1">
        <v>-1166704646</v>
      </c>
      <c r="AM100" s="1">
        <v>9721110134</v>
      </c>
      <c r="AN100" s="1">
        <v>-7766147494</v>
      </c>
      <c r="AO100" s="1">
        <v>1954962641</v>
      </c>
      <c r="AP100" s="1">
        <v>474894390</v>
      </c>
      <c r="AQ100" s="1">
        <v>-796458996</v>
      </c>
      <c r="AR100" s="1">
        <v>-321564605</v>
      </c>
      <c r="AS100" s="1">
        <v>425966440</v>
      </c>
      <c r="AT100" s="1">
        <v>-430129761</v>
      </c>
      <c r="AU100" s="1">
        <v>-4163321</v>
      </c>
    </row>
    <row r="101" spans="1:47" x14ac:dyDescent="0.2">
      <c r="A101" s="5">
        <f>DATE(C101,F101,E101)</f>
        <v>43373</v>
      </c>
      <c r="B101" t="s">
        <v>82</v>
      </c>
      <c r="C101" s="3">
        <v>2018</v>
      </c>
      <c r="D101" s="4">
        <f t="shared" si="4"/>
        <v>3</v>
      </c>
      <c r="E101">
        <f t="shared" si="5"/>
        <v>30</v>
      </c>
      <c r="F101">
        <f t="shared" si="6"/>
        <v>9</v>
      </c>
      <c r="G101" s="1">
        <v>18273775649</v>
      </c>
      <c r="H101" s="1">
        <v>1797909884</v>
      </c>
      <c r="I101" s="1">
        <v>1190677920</v>
      </c>
      <c r="J101" s="1">
        <v>9417879414</v>
      </c>
      <c r="K101" s="1">
        <v>568919276</v>
      </c>
      <c r="L101" s="1">
        <v>332680150</v>
      </c>
      <c r="M101" s="1">
        <v>31581842293</v>
      </c>
      <c r="N101" s="1">
        <v>886903821</v>
      </c>
      <c r="O101" s="1">
        <v>1808688356</v>
      </c>
      <c r="P101" s="1">
        <v>19307720136</v>
      </c>
      <c r="Q101" s="1">
        <v>8231338171</v>
      </c>
      <c r="R101" s="1">
        <v>902107612</v>
      </c>
      <c r="S101" s="1">
        <v>445084197</v>
      </c>
      <c r="T101" s="1">
        <v>31581842293</v>
      </c>
      <c r="U101" s="1">
        <v>17386871827</v>
      </c>
      <c r="V101" s="1">
        <v>-10778472</v>
      </c>
      <c r="W101" s="1">
        <v>-18117042216</v>
      </c>
      <c r="X101" s="1">
        <v>1186541243</v>
      </c>
      <c r="Y101" s="1">
        <v>-333188336</v>
      </c>
      <c r="Z101" s="1">
        <v>-112404047</v>
      </c>
      <c r="AA101" s="1" t="s">
        <v>12</v>
      </c>
      <c r="AB101" s="1"/>
      <c r="AC101" s="1" t="s">
        <v>82</v>
      </c>
      <c r="AD101" s="1">
        <v>18273775649</v>
      </c>
      <c r="AE101" s="1">
        <v>-886903821</v>
      </c>
      <c r="AF101" s="1">
        <v>17386871827</v>
      </c>
      <c r="AG101" s="1">
        <v>1797909884</v>
      </c>
      <c r="AH101" s="1">
        <v>-1808688356</v>
      </c>
      <c r="AI101" s="1">
        <v>-10778472</v>
      </c>
      <c r="AJ101" s="1">
        <v>1190677920</v>
      </c>
      <c r="AK101" s="1">
        <v>-19307720136</v>
      </c>
      <c r="AL101" s="1">
        <v>-18117042216</v>
      </c>
      <c r="AM101" s="1">
        <v>9417879414</v>
      </c>
      <c r="AN101" s="1">
        <v>-8231338171</v>
      </c>
      <c r="AO101" s="1">
        <v>1186541243</v>
      </c>
      <c r="AP101" s="1">
        <v>568919276</v>
      </c>
      <c r="AQ101" s="1">
        <v>-902107612</v>
      </c>
      <c r="AR101" s="1">
        <v>-333188336</v>
      </c>
      <c r="AS101" s="1">
        <v>332680150</v>
      </c>
      <c r="AT101" s="1">
        <v>-445084197</v>
      </c>
      <c r="AU101" s="1">
        <v>-112404047</v>
      </c>
    </row>
    <row r="102" spans="1:47" x14ac:dyDescent="0.2">
      <c r="A102" s="5">
        <f>DATE(C102,F102,E102)</f>
        <v>43465</v>
      </c>
      <c r="B102" t="s">
        <v>83</v>
      </c>
      <c r="C102" s="3">
        <v>2018</v>
      </c>
      <c r="D102" s="4">
        <f t="shared" si="4"/>
        <v>4</v>
      </c>
      <c r="E102">
        <f t="shared" si="5"/>
        <v>31</v>
      </c>
      <c r="F102">
        <f t="shared" si="6"/>
        <v>12</v>
      </c>
      <c r="G102" s="1">
        <v>3293582370</v>
      </c>
      <c r="H102" s="1">
        <v>1572375792</v>
      </c>
      <c r="I102" s="1">
        <v>668634712</v>
      </c>
      <c r="J102" s="1">
        <v>10732548069</v>
      </c>
      <c r="K102" s="1">
        <v>379544936</v>
      </c>
      <c r="L102" s="1">
        <v>717980123</v>
      </c>
      <c r="M102" s="1">
        <v>17364666002</v>
      </c>
      <c r="N102" s="1">
        <v>427234683</v>
      </c>
      <c r="O102" s="1">
        <v>1950102507</v>
      </c>
      <c r="P102" s="1">
        <v>4554165153</v>
      </c>
      <c r="Q102" s="1">
        <v>8767850330</v>
      </c>
      <c r="R102" s="1">
        <v>894729114</v>
      </c>
      <c r="S102" s="1">
        <v>770584215</v>
      </c>
      <c r="T102" s="1">
        <v>17364666002</v>
      </c>
      <c r="U102" s="1">
        <v>2866347688</v>
      </c>
      <c r="V102" s="1">
        <v>-377726715</v>
      </c>
      <c r="W102" s="1">
        <v>-3885530441</v>
      </c>
      <c r="X102" s="1">
        <v>1964697739</v>
      </c>
      <c r="Y102" s="1">
        <v>-515184178</v>
      </c>
      <c r="Z102" s="1">
        <v>-52604092</v>
      </c>
      <c r="AA102" s="1" t="s">
        <v>12</v>
      </c>
      <c r="AB102" s="1"/>
      <c r="AC102" s="1" t="s">
        <v>83</v>
      </c>
      <c r="AD102" s="1">
        <v>3293582370</v>
      </c>
      <c r="AE102" s="1">
        <v>-427234683</v>
      </c>
      <c r="AF102" s="1">
        <v>2866347688</v>
      </c>
      <c r="AG102" s="1">
        <v>1572375792</v>
      </c>
      <c r="AH102" s="1">
        <v>-1950102507</v>
      </c>
      <c r="AI102" s="1">
        <v>-377726715</v>
      </c>
      <c r="AJ102" s="1">
        <v>668634712</v>
      </c>
      <c r="AK102" s="1">
        <v>-4554165153</v>
      </c>
      <c r="AL102" s="1">
        <v>-3885530441</v>
      </c>
      <c r="AM102" s="1">
        <v>10732548069</v>
      </c>
      <c r="AN102" s="1">
        <v>-8767850330</v>
      </c>
      <c r="AO102" s="1">
        <v>1964697739</v>
      </c>
      <c r="AP102" s="1">
        <v>379544936</v>
      </c>
      <c r="AQ102" s="1">
        <v>-894729114</v>
      </c>
      <c r="AR102" s="1">
        <v>-515184178</v>
      </c>
      <c r="AS102" s="1">
        <v>717980123</v>
      </c>
      <c r="AT102" s="1">
        <v>-770584215</v>
      </c>
      <c r="AU102" s="1">
        <v>-52604092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2"/>
  <sheetViews>
    <sheetView workbookViewId="0"/>
  </sheetViews>
  <sheetFormatPr baseColWidth="10" defaultRowHeight="16" x14ac:dyDescent="0.2"/>
  <cols>
    <col min="1" max="6" width="10.5" customWidth="1"/>
    <col min="7" max="26" width="19" customWidth="1"/>
    <col min="27" max="27" width="11" bestFit="1" customWidth="1"/>
    <col min="29" max="29" width="11" bestFit="1" customWidth="1"/>
    <col min="30" max="30" width="12.1640625" bestFit="1" customWidth="1"/>
    <col min="31" max="31" width="12.83203125" bestFit="1" customWidth="1"/>
    <col min="32" max="33" width="12.1640625" bestFit="1" customWidth="1"/>
    <col min="34" max="35" width="12.83203125" bestFit="1" customWidth="1"/>
    <col min="36" max="36" width="12.1640625" bestFit="1" customWidth="1"/>
    <col min="37" max="38" width="12.83203125" bestFit="1" customWidth="1"/>
    <col min="39" max="39" width="13.1640625" bestFit="1" customWidth="1"/>
    <col min="40" max="40" width="13.83203125" bestFit="1" customWidth="1"/>
    <col min="41" max="41" width="12.83203125" bestFit="1" customWidth="1"/>
    <col min="42" max="42" width="11.1640625" bestFit="1" customWidth="1"/>
    <col min="43" max="43" width="12.83203125" bestFit="1" customWidth="1"/>
    <col min="44" max="44" width="11.83203125" bestFit="1" customWidth="1"/>
    <col min="45" max="45" width="11.1640625" bestFit="1" customWidth="1"/>
    <col min="46" max="47" width="11.83203125" bestFit="1" customWidth="1"/>
  </cols>
  <sheetData>
    <row r="1" spans="1:47" x14ac:dyDescent="0.2">
      <c r="A1" t="s">
        <v>125</v>
      </c>
      <c r="C1" s="1"/>
      <c r="D1" s="4"/>
      <c r="G1" s="1" t="s">
        <v>126</v>
      </c>
      <c r="H1" s="1" t="s">
        <v>127</v>
      </c>
      <c r="I1" s="1" t="s">
        <v>128</v>
      </c>
      <c r="J1" s="1" t="s">
        <v>129</v>
      </c>
      <c r="K1" s="1" t="s">
        <v>130</v>
      </c>
      <c r="L1" s="1" t="s">
        <v>131</v>
      </c>
      <c r="M1" s="1" t="s">
        <v>132</v>
      </c>
      <c r="N1" s="1" t="s">
        <v>126</v>
      </c>
      <c r="O1" s="1" t="s">
        <v>133</v>
      </c>
      <c r="P1" s="1" t="s">
        <v>134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126</v>
      </c>
      <c r="V1" s="1" t="s">
        <v>127</v>
      </c>
      <c r="W1" s="1" t="s">
        <v>128</v>
      </c>
      <c r="X1" s="1" t="s">
        <v>129</v>
      </c>
      <c r="Y1" s="1" t="s">
        <v>130</v>
      </c>
      <c r="Z1" s="1" t="s">
        <v>131</v>
      </c>
      <c r="AA1" s="1"/>
      <c r="AB1" s="1" t="s">
        <v>98</v>
      </c>
      <c r="AC1" s="1">
        <v>-2001</v>
      </c>
      <c r="AD1" s="1" t="s">
        <v>99</v>
      </c>
      <c r="AE1" s="1" t="e">
        <f>-5534102705.8113 - Dispositions</f>
        <v>#NAME?</v>
      </c>
      <c r="AF1" s="1" t="e">
        <f>-2871857237.2326 - Net Acquisition</f>
        <v>#NAME?</v>
      </c>
      <c r="AG1" s="1" t="s">
        <v>100</v>
      </c>
      <c r="AH1" s="1" t="e">
        <f>-12632138973.9175 - Dispositions</f>
        <v>#NAME?</v>
      </c>
      <c r="AI1" s="1" t="e">
        <f>-174458676.222402 - Net Acquisition</f>
        <v>#NAME?</v>
      </c>
      <c r="AJ1" s="1" t="s">
        <v>101</v>
      </c>
      <c r="AK1" s="1" t="e">
        <f>-9514696845.678 - Dispositions</f>
        <v>#NAME?</v>
      </c>
      <c r="AL1" s="1" t="s">
        <v>102</v>
      </c>
      <c r="AM1" s="1" t="s">
        <v>103</v>
      </c>
      <c r="AN1" s="1" t="e">
        <f>-8495087398.2713 - Dispositions</f>
        <v>#NAME?</v>
      </c>
      <c r="AO1" s="1" t="s">
        <v>104</v>
      </c>
      <c r="AP1" s="1" t="s">
        <v>105</v>
      </c>
      <c r="AQ1" s="1" t="e">
        <f>-2156831256.2251 - Dispositions</f>
        <v>#NAME?</v>
      </c>
      <c r="AR1" s="1" t="s">
        <v>106</v>
      </c>
      <c r="AS1" s="1" t="s">
        <v>107</v>
      </c>
      <c r="AT1" s="1" t="e">
        <f>-1826659097.3401 - Dispositions</f>
        <v>#NAME?</v>
      </c>
      <c r="AU1" s="1"/>
    </row>
    <row r="2" spans="1:47" x14ac:dyDescent="0.2">
      <c r="A2" s="5"/>
      <c r="C2" s="1"/>
      <c r="D2" s="4"/>
      <c r="G2" s="1" t="s">
        <v>108</v>
      </c>
      <c r="H2" s="1"/>
      <c r="I2" s="1"/>
      <c r="J2" s="1"/>
      <c r="K2" s="1"/>
      <c r="L2" s="1"/>
      <c r="M2" s="1"/>
      <c r="N2" s="1" t="s">
        <v>109</v>
      </c>
      <c r="O2" s="1"/>
      <c r="P2" s="1"/>
      <c r="Q2" s="1"/>
      <c r="R2" s="1"/>
      <c r="S2" s="1"/>
      <c r="T2" s="1"/>
      <c r="U2" s="1" t="s">
        <v>110</v>
      </c>
      <c r="V2" s="1"/>
      <c r="W2" s="1"/>
      <c r="X2" s="1"/>
      <c r="Y2" s="1"/>
      <c r="Z2" s="1"/>
      <c r="AA2" s="1"/>
      <c r="AB2" s="1"/>
      <c r="AC2" s="1"/>
      <c r="AD2" s="1" t="s">
        <v>1</v>
      </c>
      <c r="AE2" s="1"/>
      <c r="AF2" s="1"/>
      <c r="AG2" s="1" t="s">
        <v>2</v>
      </c>
      <c r="AH2" s="1"/>
      <c r="AI2" s="1"/>
      <c r="AJ2" s="1" t="s">
        <v>3</v>
      </c>
      <c r="AK2" s="1"/>
      <c r="AL2" s="1"/>
      <c r="AM2" s="1" t="s">
        <v>4</v>
      </c>
      <c r="AN2" s="1"/>
      <c r="AO2" s="1"/>
      <c r="AP2" s="1" t="s">
        <v>5</v>
      </c>
      <c r="AQ2" s="1"/>
      <c r="AR2" s="1"/>
      <c r="AS2" s="1" t="s">
        <v>6</v>
      </c>
      <c r="AT2" s="1"/>
      <c r="AU2" s="1"/>
    </row>
    <row r="3" spans="1:47" x14ac:dyDescent="0.2">
      <c r="A3" t="s">
        <v>0</v>
      </c>
      <c r="B3" t="s">
        <v>161</v>
      </c>
      <c r="C3" t="s">
        <v>146</v>
      </c>
      <c r="D3" t="s">
        <v>147</v>
      </c>
      <c r="E3" t="s">
        <v>160</v>
      </c>
      <c r="F3" t="s">
        <v>159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1</v>
      </c>
      <c r="O3" s="1" t="s">
        <v>111</v>
      </c>
      <c r="P3" s="1" t="s">
        <v>112</v>
      </c>
      <c r="Q3" s="1" t="s">
        <v>4</v>
      </c>
      <c r="R3" s="1" t="s">
        <v>5</v>
      </c>
      <c r="S3" s="1" t="s">
        <v>6</v>
      </c>
      <c r="T3" s="1" t="s">
        <v>7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6</v>
      </c>
      <c r="AA3" s="1" t="s">
        <v>7</v>
      </c>
      <c r="AB3" s="1"/>
      <c r="AC3" s="1"/>
      <c r="AD3" s="1" t="s">
        <v>8</v>
      </c>
      <c r="AE3" s="1" t="s">
        <v>9</v>
      </c>
      <c r="AF3" s="1" t="s">
        <v>10</v>
      </c>
      <c r="AG3" s="1" t="s">
        <v>8</v>
      </c>
      <c r="AH3" s="1" t="s">
        <v>9</v>
      </c>
      <c r="AI3" s="1" t="s">
        <v>10</v>
      </c>
      <c r="AJ3" s="1" t="s">
        <v>8</v>
      </c>
      <c r="AK3" s="1" t="s">
        <v>9</v>
      </c>
      <c r="AL3" s="1" t="s">
        <v>10</v>
      </c>
      <c r="AM3" s="1" t="s">
        <v>8</v>
      </c>
      <c r="AN3" s="1" t="s">
        <v>9</v>
      </c>
      <c r="AO3" s="1" t="s">
        <v>10</v>
      </c>
      <c r="AP3" s="1" t="s">
        <v>8</v>
      </c>
      <c r="AQ3" s="1" t="s">
        <v>9</v>
      </c>
      <c r="AR3" s="1" t="s">
        <v>10</v>
      </c>
      <c r="AS3" s="1" t="s">
        <v>8</v>
      </c>
      <c r="AT3" s="1" t="s">
        <v>9</v>
      </c>
      <c r="AU3" s="1" t="s">
        <v>10</v>
      </c>
    </row>
    <row r="4" spans="1:47" x14ac:dyDescent="0.2">
      <c r="A4" s="5">
        <f>DATE(C4,F4,E4)</f>
        <v>37256</v>
      </c>
      <c r="C4" s="3">
        <v>2001</v>
      </c>
      <c r="D4" s="4">
        <v>4</v>
      </c>
      <c r="E4">
        <v>31</v>
      </c>
      <c r="F4">
        <v>12</v>
      </c>
      <c r="G4" s="1">
        <v>260394800</v>
      </c>
      <c r="H4" s="1">
        <v>5296988147</v>
      </c>
      <c r="I4" s="1">
        <v>2383119517</v>
      </c>
      <c r="J4" s="1">
        <v>12092523972</v>
      </c>
      <c r="K4" s="1">
        <v>392700000</v>
      </c>
      <c r="L4" s="1">
        <v>1134322496</v>
      </c>
      <c r="M4" s="1">
        <v>21560048932</v>
      </c>
      <c r="N4" s="1">
        <v>423088808</v>
      </c>
      <c r="O4" s="1">
        <v>4065704546</v>
      </c>
      <c r="P4" s="1">
        <v>3336519822</v>
      </c>
      <c r="Q4" s="1">
        <v>9611130582</v>
      </c>
      <c r="R4" s="1">
        <v>201983500</v>
      </c>
      <c r="S4" s="1">
        <v>3921621674</v>
      </c>
      <c r="T4" s="1">
        <v>21560048932</v>
      </c>
      <c r="U4" s="1">
        <v>-162694008</v>
      </c>
      <c r="V4" s="1">
        <v>1231283601</v>
      </c>
      <c r="W4" s="1">
        <v>-953400305</v>
      </c>
      <c r="X4" s="1">
        <v>2481393390</v>
      </c>
      <c r="Y4" s="1">
        <v>190716500</v>
      </c>
      <c r="Z4" s="1">
        <v>-2787299178</v>
      </c>
      <c r="AA4" s="1" t="s">
        <v>12</v>
      </c>
      <c r="AB4" s="1"/>
      <c r="AC4" s="1">
        <v>2001</v>
      </c>
      <c r="AD4" s="1">
        <v>260394800</v>
      </c>
      <c r="AE4" s="1">
        <v>-423088808</v>
      </c>
      <c r="AF4" s="1">
        <v>-162694008</v>
      </c>
      <c r="AG4" s="1">
        <v>5296988147</v>
      </c>
      <c r="AH4" s="1">
        <v>-4065704546</v>
      </c>
      <c r="AI4" s="1">
        <v>1231283601</v>
      </c>
      <c r="AJ4" s="1">
        <v>2383119517</v>
      </c>
      <c r="AK4" s="1">
        <v>-3336519822</v>
      </c>
      <c r="AL4" s="1">
        <v>-953400305</v>
      </c>
      <c r="AM4" s="1">
        <v>12092523972</v>
      </c>
      <c r="AN4" s="1">
        <v>-9611130582</v>
      </c>
      <c r="AO4" s="1">
        <v>2481393390</v>
      </c>
      <c r="AP4" s="1">
        <v>392700000</v>
      </c>
      <c r="AQ4" s="1">
        <v>-201983500</v>
      </c>
      <c r="AR4" s="1">
        <v>190716500</v>
      </c>
      <c r="AS4" s="1">
        <v>1134322496</v>
      </c>
      <c r="AT4" s="1">
        <v>-3921621674</v>
      </c>
      <c r="AU4" s="1">
        <v>-2787299178</v>
      </c>
    </row>
    <row r="5" spans="1:47" x14ac:dyDescent="0.2">
      <c r="A5" s="5">
        <f>DATE(C5,F5,E5)</f>
        <v>37621</v>
      </c>
      <c r="C5" s="1">
        <f>C4+1</f>
        <v>2002</v>
      </c>
      <c r="D5" s="4">
        <v>4</v>
      </c>
      <c r="E5">
        <v>31</v>
      </c>
      <c r="F5">
        <v>12</v>
      </c>
      <c r="G5" s="1">
        <v>679891500</v>
      </c>
      <c r="H5" s="1">
        <v>5679801180</v>
      </c>
      <c r="I5" s="1">
        <v>4424331781</v>
      </c>
      <c r="J5" s="1">
        <v>13357660259</v>
      </c>
      <c r="K5" s="1">
        <v>679608833</v>
      </c>
      <c r="L5" s="1">
        <v>849736568</v>
      </c>
      <c r="M5" s="1">
        <v>25671030121</v>
      </c>
      <c r="N5" s="1">
        <v>655421000</v>
      </c>
      <c r="O5" s="1">
        <v>5490740427</v>
      </c>
      <c r="P5" s="1">
        <v>2974898998</v>
      </c>
      <c r="Q5" s="1">
        <v>12846390769</v>
      </c>
      <c r="R5" s="1">
        <v>132954000</v>
      </c>
      <c r="S5" s="1">
        <v>3570624927</v>
      </c>
      <c r="T5" s="1">
        <v>25671030121</v>
      </c>
      <c r="U5" s="1">
        <v>24470500</v>
      </c>
      <c r="V5" s="1">
        <v>189060753</v>
      </c>
      <c r="W5" s="1">
        <v>1449432782</v>
      </c>
      <c r="X5" s="1">
        <v>511269490</v>
      </c>
      <c r="Y5" s="1">
        <v>546654833</v>
      </c>
      <c r="Z5" s="1">
        <v>-2720888359</v>
      </c>
      <c r="AA5" s="1" t="s">
        <v>12</v>
      </c>
      <c r="AB5" s="1"/>
      <c r="AC5" s="1">
        <v>2002</v>
      </c>
      <c r="AD5" s="1">
        <v>679891500</v>
      </c>
      <c r="AE5" s="1">
        <v>-655421000</v>
      </c>
      <c r="AF5" s="1">
        <v>24470500</v>
      </c>
      <c r="AG5" s="1">
        <v>5679801180</v>
      </c>
      <c r="AH5" s="1">
        <v>-5490740427</v>
      </c>
      <c r="AI5" s="1">
        <v>189060753</v>
      </c>
      <c r="AJ5" s="1">
        <v>4424331781</v>
      </c>
      <c r="AK5" s="1">
        <v>-2974898998</v>
      </c>
      <c r="AL5" s="1">
        <v>1449432782</v>
      </c>
      <c r="AM5" s="1">
        <v>13357660259</v>
      </c>
      <c r="AN5" s="1">
        <v>-12846390769</v>
      </c>
      <c r="AO5" s="1">
        <v>511269490</v>
      </c>
      <c r="AP5" s="1">
        <v>679608833</v>
      </c>
      <c r="AQ5" s="1">
        <v>-132954000</v>
      </c>
      <c r="AR5" s="1">
        <v>546654833</v>
      </c>
      <c r="AS5" s="1">
        <v>849736568</v>
      </c>
      <c r="AT5" s="1">
        <v>-3570624927</v>
      </c>
      <c r="AU5" s="1">
        <v>-2720888359</v>
      </c>
    </row>
    <row r="6" spans="1:47" x14ac:dyDescent="0.2">
      <c r="A6" s="5">
        <f>DATE(C6,F6,E6)</f>
        <v>37986</v>
      </c>
      <c r="C6" s="1">
        <f t="shared" ref="C6:C21" si="0">C5+1</f>
        <v>2003</v>
      </c>
      <c r="D6" s="4">
        <v>4</v>
      </c>
      <c r="E6">
        <v>31</v>
      </c>
      <c r="F6">
        <v>12</v>
      </c>
      <c r="G6" s="1">
        <v>690466421</v>
      </c>
      <c r="H6" s="1">
        <v>7294468900</v>
      </c>
      <c r="I6" s="1">
        <v>3936051351</v>
      </c>
      <c r="J6" s="1">
        <v>19283382328</v>
      </c>
      <c r="K6" s="1">
        <v>523598150</v>
      </c>
      <c r="L6" s="1">
        <v>1360631940</v>
      </c>
      <c r="M6" s="1">
        <v>33088599089</v>
      </c>
      <c r="N6" s="1">
        <v>571599141</v>
      </c>
      <c r="O6" s="1">
        <v>6754443686</v>
      </c>
      <c r="P6" s="1">
        <v>6140495106</v>
      </c>
      <c r="Q6" s="1">
        <v>14640773194</v>
      </c>
      <c r="R6" s="1">
        <v>357600282</v>
      </c>
      <c r="S6" s="1">
        <v>4623687680</v>
      </c>
      <c r="T6" s="1">
        <v>33088599089</v>
      </c>
      <c r="U6" s="1">
        <v>118867280</v>
      </c>
      <c r="V6" s="1">
        <v>540025214</v>
      </c>
      <c r="W6" s="1">
        <v>-2204443755</v>
      </c>
      <c r="X6" s="1">
        <v>4642609134</v>
      </c>
      <c r="Y6" s="1">
        <v>165997868</v>
      </c>
      <c r="Z6" s="1">
        <v>-3263055740</v>
      </c>
      <c r="AA6" s="1" t="s">
        <v>12</v>
      </c>
      <c r="AB6" s="1"/>
      <c r="AC6" s="1">
        <v>2003</v>
      </c>
      <c r="AD6" s="1">
        <v>690466421</v>
      </c>
      <c r="AE6" s="1">
        <v>-571599141</v>
      </c>
      <c r="AF6" s="1">
        <v>118867280</v>
      </c>
      <c r="AG6" s="1">
        <v>7294468900</v>
      </c>
      <c r="AH6" s="1">
        <v>-6754443686</v>
      </c>
      <c r="AI6" s="1">
        <v>540025214</v>
      </c>
      <c r="AJ6" s="1">
        <v>3936051351</v>
      </c>
      <c r="AK6" s="1">
        <v>-6140495106</v>
      </c>
      <c r="AL6" s="1">
        <v>-2204443755</v>
      </c>
      <c r="AM6" s="1">
        <v>19283382328</v>
      </c>
      <c r="AN6" s="1">
        <v>-14640773194</v>
      </c>
      <c r="AO6" s="1">
        <v>4642609134</v>
      </c>
      <c r="AP6" s="1">
        <v>523598150</v>
      </c>
      <c r="AQ6" s="1">
        <v>-357600282</v>
      </c>
      <c r="AR6" s="1">
        <v>165997868</v>
      </c>
      <c r="AS6" s="1">
        <v>1360631940</v>
      </c>
      <c r="AT6" s="1">
        <v>-4623687680</v>
      </c>
      <c r="AU6" s="1">
        <v>-3263055740</v>
      </c>
    </row>
    <row r="7" spans="1:47" x14ac:dyDescent="0.2">
      <c r="A7" s="5">
        <f>DATE(C7,F7,E7)</f>
        <v>38352</v>
      </c>
      <c r="C7" s="1">
        <f t="shared" si="0"/>
        <v>2004</v>
      </c>
      <c r="D7" s="4">
        <v>4</v>
      </c>
      <c r="E7">
        <v>31</v>
      </c>
      <c r="F7">
        <v>12</v>
      </c>
      <c r="G7" s="1">
        <v>1093115169</v>
      </c>
      <c r="H7" s="1">
        <v>10725377900</v>
      </c>
      <c r="I7" s="1">
        <v>6758898072</v>
      </c>
      <c r="J7" s="1">
        <v>32952093972</v>
      </c>
      <c r="K7" s="1">
        <v>384534767</v>
      </c>
      <c r="L7" s="1">
        <v>1924539736</v>
      </c>
      <c r="M7" s="1">
        <v>53838559617</v>
      </c>
      <c r="N7" s="1">
        <v>562551672</v>
      </c>
      <c r="O7" s="1">
        <v>10578582460</v>
      </c>
      <c r="P7" s="1">
        <v>7501366335</v>
      </c>
      <c r="Q7" s="1">
        <v>29837088547</v>
      </c>
      <c r="R7" s="1">
        <v>519302000</v>
      </c>
      <c r="S7" s="1">
        <v>4839668604</v>
      </c>
      <c r="T7" s="1">
        <v>53838559617</v>
      </c>
      <c r="U7" s="1">
        <v>530563498</v>
      </c>
      <c r="V7" s="1">
        <v>146795439</v>
      </c>
      <c r="W7" s="1">
        <v>-742468262</v>
      </c>
      <c r="X7" s="1">
        <v>3115005426</v>
      </c>
      <c r="Y7" s="1">
        <v>-134767233</v>
      </c>
      <c r="Z7" s="1">
        <v>-2915128867</v>
      </c>
      <c r="AA7" s="1" t="s">
        <v>12</v>
      </c>
      <c r="AB7" s="1"/>
      <c r="AC7" s="1">
        <v>2004</v>
      </c>
      <c r="AD7" s="1">
        <v>1093115169</v>
      </c>
      <c r="AE7" s="1">
        <v>-562551672</v>
      </c>
      <c r="AF7" s="1">
        <v>530563498</v>
      </c>
      <c r="AG7" s="1">
        <v>10725377900</v>
      </c>
      <c r="AH7" s="1">
        <v>-10578582460</v>
      </c>
      <c r="AI7" s="1">
        <v>146795439</v>
      </c>
      <c r="AJ7" s="1">
        <v>6758898072</v>
      </c>
      <c r="AK7" s="1">
        <v>-7501366335</v>
      </c>
      <c r="AL7" s="1">
        <v>-742468262</v>
      </c>
      <c r="AM7" s="1">
        <v>32952093972</v>
      </c>
      <c r="AN7" s="1">
        <v>-29837088547</v>
      </c>
      <c r="AO7" s="1">
        <v>3115005426</v>
      </c>
      <c r="AP7" s="1">
        <v>384534767</v>
      </c>
      <c r="AQ7" s="1">
        <v>-519302000</v>
      </c>
      <c r="AR7" s="1">
        <v>-134767233</v>
      </c>
      <c r="AS7" s="1">
        <v>1924539736</v>
      </c>
      <c r="AT7" s="1">
        <v>-4839668604</v>
      </c>
      <c r="AU7" s="1">
        <v>-2915128867</v>
      </c>
    </row>
    <row r="8" spans="1:47" x14ac:dyDescent="0.2">
      <c r="A8" s="5">
        <f>DATE(C8,F8,E8)</f>
        <v>38717</v>
      </c>
      <c r="C8" s="1">
        <f t="shared" si="0"/>
        <v>2005</v>
      </c>
      <c r="D8" s="4">
        <v>4</v>
      </c>
      <c r="E8">
        <v>31</v>
      </c>
      <c r="F8">
        <v>12</v>
      </c>
      <c r="G8" s="1">
        <v>3426790247</v>
      </c>
      <c r="H8" s="1">
        <v>21476363879</v>
      </c>
      <c r="I8" s="1">
        <v>12803217826</v>
      </c>
      <c r="J8" s="1">
        <v>57897045465</v>
      </c>
      <c r="K8" s="1">
        <v>621821728</v>
      </c>
      <c r="L8" s="1">
        <v>3767710706</v>
      </c>
      <c r="M8" s="1">
        <v>99992949852</v>
      </c>
      <c r="N8" s="1">
        <v>2523079958</v>
      </c>
      <c r="O8" s="1">
        <v>19781788992</v>
      </c>
      <c r="P8" s="1">
        <v>13278434360</v>
      </c>
      <c r="Q8" s="1">
        <v>58148269452</v>
      </c>
      <c r="R8" s="1">
        <v>804268393</v>
      </c>
      <c r="S8" s="1">
        <v>5457108697</v>
      </c>
      <c r="T8" s="1">
        <v>99992949852</v>
      </c>
      <c r="U8" s="1">
        <v>903710290</v>
      </c>
      <c r="V8" s="1">
        <v>1694574888</v>
      </c>
      <c r="W8" s="1">
        <v>-475216534</v>
      </c>
      <c r="X8" s="1">
        <v>-251223987</v>
      </c>
      <c r="Y8" s="1">
        <v>-182446665</v>
      </c>
      <c r="Z8" s="1">
        <v>-1689397992</v>
      </c>
      <c r="AA8" s="1" t="s">
        <v>12</v>
      </c>
      <c r="AB8" s="1"/>
      <c r="AC8" s="1">
        <v>2005</v>
      </c>
      <c r="AD8" s="1">
        <v>3426790247</v>
      </c>
      <c r="AE8" s="1">
        <v>-2523079958</v>
      </c>
      <c r="AF8" s="1">
        <v>903710290</v>
      </c>
      <c r="AG8" s="1">
        <v>21476363879</v>
      </c>
      <c r="AH8" s="1">
        <v>-19781788992</v>
      </c>
      <c r="AI8" s="1">
        <v>1694574888</v>
      </c>
      <c r="AJ8" s="1">
        <v>12803217826</v>
      </c>
      <c r="AK8" s="1">
        <v>-13278434360</v>
      </c>
      <c r="AL8" s="1">
        <v>-475216534</v>
      </c>
      <c r="AM8" s="1">
        <v>57897045465</v>
      </c>
      <c r="AN8" s="1">
        <v>-58148269452</v>
      </c>
      <c r="AO8" s="1">
        <v>-251223987</v>
      </c>
      <c r="AP8" s="1">
        <v>621821728</v>
      </c>
      <c r="AQ8" s="1">
        <v>-804268393</v>
      </c>
      <c r="AR8" s="1">
        <v>-182446665</v>
      </c>
      <c r="AS8" s="1">
        <v>3767710706</v>
      </c>
      <c r="AT8" s="1">
        <v>-5457108697</v>
      </c>
      <c r="AU8" s="1">
        <v>-1689397992</v>
      </c>
    </row>
    <row r="9" spans="1:47" x14ac:dyDescent="0.2">
      <c r="A9" s="5">
        <f>DATE(C9,F9,E9)</f>
        <v>39082</v>
      </c>
      <c r="C9" s="1">
        <f t="shared" si="0"/>
        <v>2006</v>
      </c>
      <c r="D9" s="4">
        <v>4</v>
      </c>
      <c r="E9">
        <v>31</v>
      </c>
      <c r="F9">
        <v>12</v>
      </c>
      <c r="G9" s="1">
        <v>5484689289</v>
      </c>
      <c r="H9" s="1">
        <v>33269359921</v>
      </c>
      <c r="I9" s="1">
        <v>9010392319</v>
      </c>
      <c r="J9" s="1">
        <v>49230803752</v>
      </c>
      <c r="K9" s="1">
        <v>868573857</v>
      </c>
      <c r="L9" s="1">
        <v>2150261622</v>
      </c>
      <c r="M9" s="1">
        <v>100014080760</v>
      </c>
      <c r="N9" s="1">
        <v>3711822345</v>
      </c>
      <c r="O9" s="1">
        <v>19429494743</v>
      </c>
      <c r="P9" s="1">
        <v>12062353808</v>
      </c>
      <c r="Q9" s="1">
        <v>57233247145</v>
      </c>
      <c r="R9" s="1">
        <v>1303697232</v>
      </c>
      <c r="S9" s="1">
        <v>6273465488</v>
      </c>
      <c r="T9" s="1">
        <v>100014080760</v>
      </c>
      <c r="U9" s="1">
        <v>1772866944</v>
      </c>
      <c r="V9" s="1">
        <v>13839865178</v>
      </c>
      <c r="W9" s="1">
        <v>-3051961488</v>
      </c>
      <c r="X9" s="1">
        <v>-8002443392</v>
      </c>
      <c r="Y9" s="1">
        <v>-435123375</v>
      </c>
      <c r="Z9" s="1">
        <v>-4123203866</v>
      </c>
      <c r="AA9" s="1" t="s">
        <v>12</v>
      </c>
      <c r="AB9" s="1"/>
      <c r="AC9" s="1">
        <v>2006</v>
      </c>
      <c r="AD9" s="1">
        <v>5484689289</v>
      </c>
      <c r="AE9" s="1">
        <v>-3711822345</v>
      </c>
      <c r="AF9" s="1">
        <v>1772866944</v>
      </c>
      <c r="AG9" s="1">
        <v>33269359921</v>
      </c>
      <c r="AH9" s="1">
        <v>-19429494743</v>
      </c>
      <c r="AI9" s="1">
        <v>13839865178</v>
      </c>
      <c r="AJ9" s="1">
        <v>9010392319</v>
      </c>
      <c r="AK9" s="1">
        <v>-12062353808</v>
      </c>
      <c r="AL9" s="1">
        <v>-3051961488</v>
      </c>
      <c r="AM9" s="1">
        <v>49230803752</v>
      </c>
      <c r="AN9" s="1">
        <v>-57233247145</v>
      </c>
      <c r="AO9" s="1">
        <v>-8002443392</v>
      </c>
      <c r="AP9" s="1">
        <v>868573857</v>
      </c>
      <c r="AQ9" s="1">
        <v>-1303697232</v>
      </c>
      <c r="AR9" s="1">
        <v>-435123375</v>
      </c>
      <c r="AS9" s="1">
        <v>2150261622</v>
      </c>
      <c r="AT9" s="1">
        <v>-6273465488</v>
      </c>
      <c r="AU9" s="1">
        <v>-4123203866</v>
      </c>
    </row>
    <row r="10" spans="1:47" x14ac:dyDescent="0.2">
      <c r="A10" s="5">
        <f>DATE(C10,F10,E10)</f>
        <v>39447</v>
      </c>
      <c r="C10" s="1">
        <f t="shared" si="0"/>
        <v>2007</v>
      </c>
      <c r="D10" s="4">
        <v>4</v>
      </c>
      <c r="E10">
        <v>31</v>
      </c>
      <c r="F10">
        <v>12</v>
      </c>
      <c r="G10" s="1">
        <v>5198650217</v>
      </c>
      <c r="H10" s="1">
        <v>44434960556</v>
      </c>
      <c r="I10" s="1">
        <v>4862646964</v>
      </c>
      <c r="J10" s="1">
        <v>47855686231</v>
      </c>
      <c r="K10" s="1">
        <v>1071952591</v>
      </c>
      <c r="L10" s="1">
        <v>1190749495</v>
      </c>
      <c r="M10" s="1">
        <v>104614646054</v>
      </c>
      <c r="N10" s="1">
        <v>1449716365</v>
      </c>
      <c r="O10" s="1">
        <v>14312499140</v>
      </c>
      <c r="P10" s="1">
        <v>28730546064</v>
      </c>
      <c r="Q10" s="1">
        <v>53908185196</v>
      </c>
      <c r="R10" s="1">
        <v>1119562749</v>
      </c>
      <c r="S10" s="1">
        <v>5094136539</v>
      </c>
      <c r="T10" s="1">
        <v>104614646054</v>
      </c>
      <c r="U10" s="1">
        <v>3748933852</v>
      </c>
      <c r="V10" s="1">
        <v>30122461416</v>
      </c>
      <c r="W10" s="1">
        <v>-23867899100</v>
      </c>
      <c r="X10" s="1">
        <v>-6052498966</v>
      </c>
      <c r="Y10" s="1">
        <v>-47610158</v>
      </c>
      <c r="Z10" s="1">
        <v>-3903387044</v>
      </c>
      <c r="AA10" s="1" t="s">
        <v>12</v>
      </c>
      <c r="AB10" s="1"/>
      <c r="AC10" s="1">
        <v>2007</v>
      </c>
      <c r="AD10" s="1">
        <v>5198650217</v>
      </c>
      <c r="AE10" s="1">
        <v>-1449716365</v>
      </c>
      <c r="AF10" s="1">
        <v>3748933852</v>
      </c>
      <c r="AG10" s="1">
        <v>44434960556</v>
      </c>
      <c r="AH10" s="1">
        <v>-14312499140</v>
      </c>
      <c r="AI10" s="1">
        <v>30122461416</v>
      </c>
      <c r="AJ10" s="1">
        <v>4862646964</v>
      </c>
      <c r="AK10" s="1">
        <v>-28730546064</v>
      </c>
      <c r="AL10" s="1">
        <v>-23867899100</v>
      </c>
      <c r="AM10" s="1">
        <v>47855686231</v>
      </c>
      <c r="AN10" s="1">
        <v>-53908185196</v>
      </c>
      <c r="AO10" s="1">
        <v>-6052498966</v>
      </c>
      <c r="AP10" s="1">
        <v>1071952591</v>
      </c>
      <c r="AQ10" s="1">
        <v>-1119562749</v>
      </c>
      <c r="AR10" s="1">
        <v>-47610158</v>
      </c>
      <c r="AS10" s="1">
        <v>1190749495</v>
      </c>
      <c r="AT10" s="1">
        <v>-5094136539</v>
      </c>
      <c r="AU10" s="1">
        <v>-3903387044</v>
      </c>
    </row>
    <row r="11" spans="1:47" x14ac:dyDescent="0.2">
      <c r="A11" s="5">
        <f>DATE(C11,F11,E11)</f>
        <v>39813</v>
      </c>
      <c r="C11" s="1">
        <f t="shared" si="0"/>
        <v>2008</v>
      </c>
      <c r="D11" s="4">
        <v>4</v>
      </c>
      <c r="E11">
        <v>31</v>
      </c>
      <c r="F11">
        <v>12</v>
      </c>
      <c r="G11" s="1">
        <v>1708519261</v>
      </c>
      <c r="H11" s="1">
        <v>11817315644</v>
      </c>
      <c r="I11" s="1">
        <v>3178191326</v>
      </c>
      <c r="J11" s="1">
        <v>24248925735</v>
      </c>
      <c r="K11" s="1">
        <v>855887263</v>
      </c>
      <c r="L11" s="1">
        <v>866867494</v>
      </c>
      <c r="M11" s="1">
        <v>42675706722</v>
      </c>
      <c r="N11" s="1">
        <v>556954100</v>
      </c>
      <c r="O11" s="1">
        <v>7439755591</v>
      </c>
      <c r="P11" s="1">
        <v>8758316671</v>
      </c>
      <c r="Q11" s="1">
        <v>22230055051</v>
      </c>
      <c r="R11" s="1">
        <v>395830928</v>
      </c>
      <c r="S11" s="1">
        <v>3294794381</v>
      </c>
      <c r="T11" s="1">
        <v>42675706722</v>
      </c>
      <c r="U11" s="1">
        <v>1151565160</v>
      </c>
      <c r="V11" s="1">
        <v>4377560052</v>
      </c>
      <c r="W11" s="1">
        <v>-5580125345</v>
      </c>
      <c r="X11" s="1">
        <v>2018870684</v>
      </c>
      <c r="Y11" s="1">
        <v>460056335</v>
      </c>
      <c r="Z11" s="1">
        <v>-2427926886</v>
      </c>
      <c r="AA11" s="1" t="s">
        <v>12</v>
      </c>
      <c r="AB11" s="1"/>
      <c r="AC11" s="1">
        <v>2008</v>
      </c>
      <c r="AD11" s="1">
        <v>1708519261</v>
      </c>
      <c r="AE11" s="1">
        <v>-556954100</v>
      </c>
      <c r="AF11" s="1">
        <v>1151565160</v>
      </c>
      <c r="AG11" s="1">
        <v>11817315644</v>
      </c>
      <c r="AH11" s="1">
        <v>-7439755591</v>
      </c>
      <c r="AI11" s="1">
        <v>4377560052</v>
      </c>
      <c r="AJ11" s="1">
        <v>3178191326</v>
      </c>
      <c r="AK11" s="1">
        <v>-8758316671</v>
      </c>
      <c r="AL11" s="1">
        <v>-5580125345</v>
      </c>
      <c r="AM11" s="1">
        <v>24248925735</v>
      </c>
      <c r="AN11" s="1">
        <v>-22230055051</v>
      </c>
      <c r="AO11" s="1">
        <v>2018870684</v>
      </c>
      <c r="AP11" s="1">
        <v>855887263</v>
      </c>
      <c r="AQ11" s="1">
        <v>-395830928</v>
      </c>
      <c r="AR11" s="1">
        <v>460056335</v>
      </c>
      <c r="AS11" s="1">
        <v>866867494</v>
      </c>
      <c r="AT11" s="1">
        <v>-3294794381</v>
      </c>
      <c r="AU11" s="1">
        <v>-2427926886</v>
      </c>
    </row>
    <row r="12" spans="1:47" x14ac:dyDescent="0.2">
      <c r="A12" s="5">
        <f>DATE(C12,F12,E12)</f>
        <v>40178</v>
      </c>
      <c r="C12" s="1">
        <f t="shared" si="0"/>
        <v>2009</v>
      </c>
      <c r="D12" s="4">
        <v>4</v>
      </c>
      <c r="E12">
        <v>31</v>
      </c>
      <c r="F12">
        <v>12</v>
      </c>
      <c r="G12" s="1">
        <v>909213307</v>
      </c>
      <c r="H12" s="1">
        <v>1990322387</v>
      </c>
      <c r="I12" s="1">
        <v>643855747</v>
      </c>
      <c r="J12" s="1">
        <v>12976793064</v>
      </c>
      <c r="K12" s="1">
        <v>313377297</v>
      </c>
      <c r="L12" s="1">
        <v>455930392</v>
      </c>
      <c r="M12" s="1">
        <v>17289492194</v>
      </c>
      <c r="N12" s="1">
        <v>399387500</v>
      </c>
      <c r="O12" s="1">
        <v>4023441376</v>
      </c>
      <c r="P12" s="1">
        <v>3427561072</v>
      </c>
      <c r="Q12" s="1">
        <v>8028591832</v>
      </c>
      <c r="R12" s="1">
        <v>366617699</v>
      </c>
      <c r="S12" s="1">
        <v>1043892716</v>
      </c>
      <c r="T12" s="1">
        <v>17289492194</v>
      </c>
      <c r="U12" s="1">
        <v>509825807</v>
      </c>
      <c r="V12" s="1">
        <v>-2033118989</v>
      </c>
      <c r="W12" s="1">
        <v>-2783705324</v>
      </c>
      <c r="X12" s="1">
        <v>4948201232</v>
      </c>
      <c r="Y12" s="1">
        <v>-53240402</v>
      </c>
      <c r="Z12" s="1">
        <v>-587962325</v>
      </c>
      <c r="AA12" s="1" t="s">
        <v>12</v>
      </c>
      <c r="AB12" s="1"/>
      <c r="AC12" s="1">
        <v>2009</v>
      </c>
      <c r="AD12" s="1">
        <v>909213307</v>
      </c>
      <c r="AE12" s="1">
        <v>-399387500</v>
      </c>
      <c r="AF12" s="1">
        <v>509825807</v>
      </c>
      <c r="AG12" s="1">
        <v>1990322387</v>
      </c>
      <c r="AH12" s="1">
        <v>-4023441376</v>
      </c>
      <c r="AI12" s="1">
        <v>-2033118989</v>
      </c>
      <c r="AJ12" s="1">
        <v>643855747</v>
      </c>
      <c r="AK12" s="1">
        <v>-3427561072</v>
      </c>
      <c r="AL12" s="1">
        <v>-2783705324</v>
      </c>
      <c r="AM12" s="1">
        <v>12976793064</v>
      </c>
      <c r="AN12" s="1">
        <v>-8028591832</v>
      </c>
      <c r="AO12" s="1">
        <v>4948201232</v>
      </c>
      <c r="AP12" s="1">
        <v>313377297</v>
      </c>
      <c r="AQ12" s="1">
        <v>-366617699</v>
      </c>
      <c r="AR12" s="1">
        <v>-53240402</v>
      </c>
      <c r="AS12" s="1">
        <v>455930392</v>
      </c>
      <c r="AT12" s="1">
        <v>-1043892716</v>
      </c>
      <c r="AU12" s="1">
        <v>-587962325</v>
      </c>
    </row>
    <row r="13" spans="1:47" x14ac:dyDescent="0.2">
      <c r="A13" s="5">
        <f>DATE(C13,F13,E13)</f>
        <v>40543</v>
      </c>
      <c r="C13" s="1">
        <f t="shared" si="0"/>
        <v>2010</v>
      </c>
      <c r="D13" s="4">
        <v>4</v>
      </c>
      <c r="E13">
        <v>31</v>
      </c>
      <c r="F13">
        <v>12</v>
      </c>
      <c r="G13" s="1">
        <v>1962017672</v>
      </c>
      <c r="H13" s="1">
        <v>9996264750</v>
      </c>
      <c r="I13" s="1">
        <v>4784717228</v>
      </c>
      <c r="J13" s="1">
        <v>18134105054</v>
      </c>
      <c r="K13" s="1">
        <v>503030641</v>
      </c>
      <c r="L13" s="1">
        <v>447721343</v>
      </c>
      <c r="M13" s="1">
        <v>35827856688</v>
      </c>
      <c r="N13" s="1">
        <v>714674274</v>
      </c>
      <c r="O13" s="1">
        <v>11472415009</v>
      </c>
      <c r="P13" s="1">
        <v>2693226007</v>
      </c>
      <c r="Q13" s="1">
        <v>18477535548</v>
      </c>
      <c r="R13" s="1">
        <v>878642323</v>
      </c>
      <c r="S13" s="1">
        <v>1591363527</v>
      </c>
      <c r="T13" s="1">
        <v>35827856688</v>
      </c>
      <c r="U13" s="1">
        <v>1247343398</v>
      </c>
      <c r="V13" s="1">
        <v>-1476150259</v>
      </c>
      <c r="W13" s="1">
        <v>2091491221</v>
      </c>
      <c r="X13" s="1">
        <v>-343430494</v>
      </c>
      <c r="Y13" s="1">
        <v>-375611682</v>
      </c>
      <c r="Z13" s="1">
        <v>-1143642185</v>
      </c>
      <c r="AA13" s="1" t="s">
        <v>12</v>
      </c>
      <c r="AB13" s="1"/>
      <c r="AC13" s="1">
        <v>2010</v>
      </c>
      <c r="AD13" s="1">
        <v>1962017672</v>
      </c>
      <c r="AE13" s="1">
        <v>-714674274</v>
      </c>
      <c r="AF13" s="1">
        <v>1247343398</v>
      </c>
      <c r="AG13" s="1">
        <v>9996264750</v>
      </c>
      <c r="AH13" s="1">
        <v>-11472415009</v>
      </c>
      <c r="AI13" s="1">
        <v>-1476150259</v>
      </c>
      <c r="AJ13" s="1">
        <v>4784717228</v>
      </c>
      <c r="AK13" s="1">
        <v>-2693226007</v>
      </c>
      <c r="AL13" s="1">
        <v>2091491221</v>
      </c>
      <c r="AM13" s="1">
        <v>18134105054</v>
      </c>
      <c r="AN13" s="1">
        <v>-18477535548</v>
      </c>
      <c r="AO13" s="1">
        <v>-343430494</v>
      </c>
      <c r="AP13" s="1">
        <v>503030641</v>
      </c>
      <c r="AQ13" s="1">
        <v>-878642323</v>
      </c>
      <c r="AR13" s="1">
        <v>-375611682</v>
      </c>
      <c r="AS13" s="1">
        <v>447721343</v>
      </c>
      <c r="AT13" s="1">
        <v>-1591363527</v>
      </c>
      <c r="AU13" s="1">
        <v>-1143642185</v>
      </c>
    </row>
    <row r="14" spans="1:47" x14ac:dyDescent="0.2">
      <c r="A14" s="5">
        <f>DATE(C14,F14,E14)</f>
        <v>40908</v>
      </c>
      <c r="C14" s="1">
        <f t="shared" si="0"/>
        <v>2011</v>
      </c>
      <c r="D14" s="4">
        <v>4</v>
      </c>
      <c r="E14">
        <v>31</v>
      </c>
      <c r="F14">
        <v>12</v>
      </c>
      <c r="G14" s="1">
        <v>4184766426</v>
      </c>
      <c r="H14" s="1">
        <v>19752697401</v>
      </c>
      <c r="I14" s="1">
        <v>6779798696</v>
      </c>
      <c r="J14" s="1">
        <v>25856159864</v>
      </c>
      <c r="K14" s="1">
        <v>353061386</v>
      </c>
      <c r="L14" s="1">
        <v>372722719</v>
      </c>
      <c r="M14" s="1">
        <v>57299206492</v>
      </c>
      <c r="N14" s="1">
        <v>1837345835</v>
      </c>
      <c r="O14" s="1">
        <v>14330806526</v>
      </c>
      <c r="P14" s="1">
        <v>4608649003</v>
      </c>
      <c r="Q14" s="1">
        <v>32891371026</v>
      </c>
      <c r="R14" s="1">
        <v>1185792043</v>
      </c>
      <c r="S14" s="1">
        <v>2445242059</v>
      </c>
      <c r="T14" s="1">
        <v>57299206492</v>
      </c>
      <c r="U14" s="1">
        <v>2347420590</v>
      </c>
      <c r="V14" s="1">
        <v>5421890875</v>
      </c>
      <c r="W14" s="1">
        <v>2171149693</v>
      </c>
      <c r="X14" s="1">
        <v>-7035211162</v>
      </c>
      <c r="Y14" s="1">
        <v>-832730656</v>
      </c>
      <c r="Z14" s="1">
        <v>-2072519340</v>
      </c>
      <c r="AA14" s="1" t="s">
        <v>12</v>
      </c>
      <c r="AB14" s="1"/>
      <c r="AC14" s="1">
        <v>2011</v>
      </c>
      <c r="AD14" s="1">
        <v>4184766426</v>
      </c>
      <c r="AE14" s="1">
        <v>-1837345835</v>
      </c>
      <c r="AF14" s="1">
        <v>2347420590</v>
      </c>
      <c r="AG14" s="1">
        <v>19752697401</v>
      </c>
      <c r="AH14" s="1">
        <v>-14330806526</v>
      </c>
      <c r="AI14" s="1">
        <v>5421890875</v>
      </c>
      <c r="AJ14" s="1">
        <v>6779798696</v>
      </c>
      <c r="AK14" s="1">
        <v>-4608649003</v>
      </c>
      <c r="AL14" s="1">
        <v>2171149693</v>
      </c>
      <c r="AM14" s="1">
        <v>25856159864</v>
      </c>
      <c r="AN14" s="1">
        <v>-32891371026</v>
      </c>
      <c r="AO14" s="1">
        <v>-7035211162</v>
      </c>
      <c r="AP14" s="1">
        <v>353061386</v>
      </c>
      <c r="AQ14" s="1">
        <v>-1185792043</v>
      </c>
      <c r="AR14" s="1">
        <v>-832730656</v>
      </c>
      <c r="AS14" s="1">
        <v>372722719</v>
      </c>
      <c r="AT14" s="1">
        <v>-2445242059</v>
      </c>
      <c r="AU14" s="1">
        <v>-2072519340</v>
      </c>
    </row>
    <row r="15" spans="1:47" x14ac:dyDescent="0.2">
      <c r="A15" s="5">
        <f>DATE(C15,F15,E15)</f>
        <v>41274</v>
      </c>
      <c r="C15" s="1">
        <f t="shared" si="0"/>
        <v>2012</v>
      </c>
      <c r="D15" s="4">
        <v>4</v>
      </c>
      <c r="E15">
        <v>31</v>
      </c>
      <c r="F15">
        <v>12</v>
      </c>
      <c r="G15" s="1">
        <v>4571986793</v>
      </c>
      <c r="H15" s="1">
        <v>32484015338</v>
      </c>
      <c r="I15" s="1">
        <v>7230669745</v>
      </c>
      <c r="J15" s="1">
        <v>41243360325</v>
      </c>
      <c r="K15" s="1">
        <v>594736566</v>
      </c>
      <c r="L15" s="1">
        <v>565503019</v>
      </c>
      <c r="M15" s="1">
        <v>86690271786</v>
      </c>
      <c r="N15" s="1">
        <v>10267506773</v>
      </c>
      <c r="O15" s="1">
        <v>23921815411</v>
      </c>
      <c r="P15" s="1">
        <v>4475949514</v>
      </c>
      <c r="Q15" s="1">
        <v>43149063595</v>
      </c>
      <c r="R15" s="1">
        <v>1512925243</v>
      </c>
      <c r="S15" s="1">
        <v>3363011249</v>
      </c>
      <c r="T15" s="1">
        <v>86690271786</v>
      </c>
      <c r="U15" s="1">
        <v>-5695519980</v>
      </c>
      <c r="V15" s="1">
        <v>8562199927</v>
      </c>
      <c r="W15" s="1">
        <v>2754720231</v>
      </c>
      <c r="X15" s="1">
        <v>-1905703270</v>
      </c>
      <c r="Y15" s="1">
        <v>-918188677</v>
      </c>
      <c r="Z15" s="1">
        <v>-2797508231</v>
      </c>
      <c r="AA15" s="1" t="s">
        <v>12</v>
      </c>
      <c r="AB15" s="1"/>
      <c r="AC15" s="1">
        <v>2012</v>
      </c>
      <c r="AD15" s="1">
        <v>4571986793</v>
      </c>
      <c r="AE15" s="1">
        <v>-10267506773</v>
      </c>
      <c r="AF15" s="1">
        <v>-5695519980</v>
      </c>
      <c r="AG15" s="1">
        <v>32484015338</v>
      </c>
      <c r="AH15" s="1">
        <v>-23921815411</v>
      </c>
      <c r="AI15" s="1">
        <v>8562199927</v>
      </c>
      <c r="AJ15" s="1">
        <v>7230669745</v>
      </c>
      <c r="AK15" s="1">
        <v>-4475949514</v>
      </c>
      <c r="AL15" s="1">
        <v>2754720231</v>
      </c>
      <c r="AM15" s="1">
        <v>41243360325</v>
      </c>
      <c r="AN15" s="1">
        <v>-43149063595</v>
      </c>
      <c r="AO15" s="1">
        <v>-1905703270</v>
      </c>
      <c r="AP15" s="1">
        <v>594736566</v>
      </c>
      <c r="AQ15" s="1">
        <v>-1512925243</v>
      </c>
      <c r="AR15" s="1">
        <v>-918188677</v>
      </c>
      <c r="AS15" s="1">
        <v>565503019</v>
      </c>
      <c r="AT15" s="1">
        <v>-3363011249</v>
      </c>
      <c r="AU15" s="1">
        <v>-2797508231</v>
      </c>
    </row>
    <row r="16" spans="1:47" x14ac:dyDescent="0.2">
      <c r="A16" s="5">
        <f>DATE(C16,F16,E16)</f>
        <v>41639</v>
      </c>
      <c r="C16" s="1">
        <f t="shared" si="0"/>
        <v>2013</v>
      </c>
      <c r="D16" s="4">
        <v>4</v>
      </c>
      <c r="E16">
        <v>31</v>
      </c>
      <c r="F16">
        <v>12</v>
      </c>
      <c r="G16" s="1">
        <v>7193514811</v>
      </c>
      <c r="H16" s="1">
        <v>23860490228</v>
      </c>
      <c r="I16" s="1">
        <v>20934211120</v>
      </c>
      <c r="J16" s="1">
        <v>48642582847</v>
      </c>
      <c r="K16" s="1">
        <v>597081240</v>
      </c>
      <c r="L16" s="1">
        <v>1098517212</v>
      </c>
      <c r="M16" s="1">
        <v>102326397458</v>
      </c>
      <c r="N16" s="1">
        <v>4228017034</v>
      </c>
      <c r="O16" s="1">
        <v>39766874803</v>
      </c>
      <c r="P16" s="1">
        <v>10169994025</v>
      </c>
      <c r="Q16" s="1">
        <v>43157458159</v>
      </c>
      <c r="R16" s="1">
        <v>1899776822</v>
      </c>
      <c r="S16" s="1">
        <v>3104276614</v>
      </c>
      <c r="T16" s="1">
        <v>102326397458</v>
      </c>
      <c r="U16" s="1">
        <v>2965497777</v>
      </c>
      <c r="V16" s="1">
        <v>-15906384575</v>
      </c>
      <c r="W16" s="1">
        <v>10764217095</v>
      </c>
      <c r="X16" s="1">
        <v>5485124688</v>
      </c>
      <c r="Y16" s="1">
        <v>-1302695583</v>
      </c>
      <c r="Z16" s="1">
        <v>-2005759402</v>
      </c>
      <c r="AA16" s="1" t="s">
        <v>12</v>
      </c>
      <c r="AB16" s="1"/>
      <c r="AC16" s="1">
        <v>2013</v>
      </c>
      <c r="AD16" s="1">
        <v>7193514811</v>
      </c>
      <c r="AE16" s="1">
        <v>-4228017034</v>
      </c>
      <c r="AF16" s="1">
        <v>2965497777</v>
      </c>
      <c r="AG16" s="1">
        <v>23860490228</v>
      </c>
      <c r="AH16" s="1">
        <v>-39766874803</v>
      </c>
      <c r="AI16" s="1">
        <v>-15906384575</v>
      </c>
      <c r="AJ16" s="1">
        <v>20934211120</v>
      </c>
      <c r="AK16" s="1">
        <v>-10169994025</v>
      </c>
      <c r="AL16" s="1">
        <v>10764217095</v>
      </c>
      <c r="AM16" s="1">
        <v>48642582847</v>
      </c>
      <c r="AN16" s="1">
        <v>-43157458159</v>
      </c>
      <c r="AO16" s="1">
        <v>5485124688</v>
      </c>
      <c r="AP16" s="1">
        <v>597081240</v>
      </c>
      <c r="AQ16" s="1">
        <v>-1899776822</v>
      </c>
      <c r="AR16" s="1">
        <v>-1302695583</v>
      </c>
      <c r="AS16" s="1">
        <v>1098517212</v>
      </c>
      <c r="AT16" s="1">
        <v>-3104276614</v>
      </c>
      <c r="AU16" s="1">
        <v>-2005759402</v>
      </c>
    </row>
    <row r="17" spans="1:47" x14ac:dyDescent="0.2">
      <c r="A17" s="5">
        <f>DATE(C17,F17,E17)</f>
        <v>42004</v>
      </c>
      <c r="C17" s="1">
        <f t="shared" si="0"/>
        <v>2014</v>
      </c>
      <c r="D17" s="4">
        <v>4</v>
      </c>
      <c r="E17">
        <v>31</v>
      </c>
      <c r="F17">
        <v>12</v>
      </c>
      <c r="G17" s="1">
        <v>6052849854</v>
      </c>
      <c r="H17" s="1">
        <v>30096448187</v>
      </c>
      <c r="I17" s="1">
        <v>8857339139</v>
      </c>
      <c r="J17" s="1">
        <v>65304138803</v>
      </c>
      <c r="K17" s="1">
        <v>1037519845</v>
      </c>
      <c r="L17" s="1">
        <v>1324156594</v>
      </c>
      <c r="M17" s="1">
        <v>112672452422</v>
      </c>
      <c r="N17" s="1">
        <v>3691076065</v>
      </c>
      <c r="O17" s="1">
        <v>31304682933</v>
      </c>
      <c r="P17" s="1">
        <v>9551979170</v>
      </c>
      <c r="Q17" s="1">
        <v>61962943836</v>
      </c>
      <c r="R17" s="1">
        <v>2414894820</v>
      </c>
      <c r="S17" s="1">
        <v>3746875599</v>
      </c>
      <c r="T17" s="1">
        <v>112672452422</v>
      </c>
      <c r="U17" s="1">
        <v>2361773789</v>
      </c>
      <c r="V17" s="1">
        <v>-1208234745</v>
      </c>
      <c r="W17" s="1">
        <v>-694640030</v>
      </c>
      <c r="X17" s="1">
        <v>3341194966</v>
      </c>
      <c r="Y17" s="1">
        <v>-1377374975</v>
      </c>
      <c r="Z17" s="1">
        <v>-2422719004</v>
      </c>
      <c r="AA17" s="1" t="s">
        <v>12</v>
      </c>
      <c r="AB17" s="1"/>
      <c r="AC17" s="1">
        <v>2014</v>
      </c>
      <c r="AD17" s="1">
        <v>6052849854</v>
      </c>
      <c r="AE17" s="1">
        <v>-3691076065</v>
      </c>
      <c r="AF17" s="1">
        <v>2361773789</v>
      </c>
      <c r="AG17" s="1">
        <v>30096448187</v>
      </c>
      <c r="AH17" s="1">
        <v>-31304682933</v>
      </c>
      <c r="AI17" s="1">
        <v>-1208234745</v>
      </c>
      <c r="AJ17" s="1">
        <v>8857339139</v>
      </c>
      <c r="AK17" s="1">
        <v>-9551979170</v>
      </c>
      <c r="AL17" s="1">
        <v>-694640030</v>
      </c>
      <c r="AM17" s="1">
        <v>65304138803</v>
      </c>
      <c r="AN17" s="1">
        <v>-61962943836</v>
      </c>
      <c r="AO17" s="1">
        <v>3341194966</v>
      </c>
      <c r="AP17" s="1">
        <v>1037519845</v>
      </c>
      <c r="AQ17" s="1">
        <v>-2414894820</v>
      </c>
      <c r="AR17" s="1">
        <v>-1377374975</v>
      </c>
      <c r="AS17" s="1">
        <v>1324156594</v>
      </c>
      <c r="AT17" s="1">
        <v>-3746875599</v>
      </c>
      <c r="AU17" s="1">
        <v>-2422719004</v>
      </c>
    </row>
    <row r="18" spans="1:47" x14ac:dyDescent="0.2">
      <c r="A18" s="5">
        <f>DATE(C18,F18,E18)</f>
        <v>42369</v>
      </c>
      <c r="C18" s="1">
        <f t="shared" si="0"/>
        <v>2015</v>
      </c>
      <c r="D18" s="4">
        <v>4</v>
      </c>
      <c r="E18">
        <v>31</v>
      </c>
      <c r="F18">
        <v>12</v>
      </c>
      <c r="G18" s="1">
        <v>17523676421</v>
      </c>
      <c r="H18" s="1">
        <v>42435156966</v>
      </c>
      <c r="I18" s="1">
        <v>6790830908</v>
      </c>
      <c r="J18" s="1">
        <v>83071437236</v>
      </c>
      <c r="K18" s="1">
        <v>743890294</v>
      </c>
      <c r="L18" s="1">
        <v>1682339689</v>
      </c>
      <c r="M18" s="1">
        <v>152247331514</v>
      </c>
      <c r="N18" s="1">
        <v>4933250658</v>
      </c>
      <c r="O18" s="1">
        <v>35058506502</v>
      </c>
      <c r="P18" s="1">
        <v>16277685650</v>
      </c>
      <c r="Q18" s="1">
        <v>86102835075</v>
      </c>
      <c r="R18" s="1">
        <v>1556817640</v>
      </c>
      <c r="S18" s="1">
        <v>8318235989</v>
      </c>
      <c r="T18" s="1">
        <v>152247331514</v>
      </c>
      <c r="U18" s="1">
        <v>12590425763</v>
      </c>
      <c r="V18" s="1">
        <v>7376650464</v>
      </c>
      <c r="W18" s="1">
        <v>-9486854742</v>
      </c>
      <c r="X18" s="1">
        <v>-3031397839</v>
      </c>
      <c r="Y18" s="1">
        <v>-812927346</v>
      </c>
      <c r="Z18" s="1">
        <v>-6635896300</v>
      </c>
      <c r="AA18" s="1" t="s">
        <v>12</v>
      </c>
      <c r="AB18" s="1"/>
      <c r="AC18" s="1">
        <v>2015</v>
      </c>
      <c r="AD18" s="1">
        <v>17523676421</v>
      </c>
      <c r="AE18" s="1">
        <v>-4933250658</v>
      </c>
      <c r="AF18" s="1">
        <v>12590425763</v>
      </c>
      <c r="AG18" s="1">
        <v>42435156966</v>
      </c>
      <c r="AH18" s="1">
        <v>-35058506502</v>
      </c>
      <c r="AI18" s="1">
        <v>7376650464</v>
      </c>
      <c r="AJ18" s="1">
        <v>6790830908</v>
      </c>
      <c r="AK18" s="1">
        <v>-16277685650</v>
      </c>
      <c r="AL18" s="1">
        <v>-9486854742</v>
      </c>
      <c r="AM18" s="1">
        <v>83071437236</v>
      </c>
      <c r="AN18" s="1">
        <v>-86102835075</v>
      </c>
      <c r="AO18" s="1">
        <v>-3031397839</v>
      </c>
      <c r="AP18" s="1">
        <v>743890294</v>
      </c>
      <c r="AQ18" s="1">
        <v>-1556817640</v>
      </c>
      <c r="AR18" s="1">
        <v>-812927346</v>
      </c>
      <c r="AS18" s="1">
        <v>1682339689</v>
      </c>
      <c r="AT18" s="1">
        <v>-8318235989</v>
      </c>
      <c r="AU18" s="1">
        <v>-6635896300</v>
      </c>
    </row>
    <row r="19" spans="1:47" x14ac:dyDescent="0.2">
      <c r="A19" s="5">
        <f>DATE(C19,F19,E19)</f>
        <v>42735</v>
      </c>
      <c r="C19" s="1">
        <f t="shared" si="0"/>
        <v>2016</v>
      </c>
      <c r="D19" s="4">
        <v>4</v>
      </c>
      <c r="E19">
        <v>31</v>
      </c>
      <c r="F19">
        <v>12</v>
      </c>
      <c r="G19" s="1">
        <v>11220947823</v>
      </c>
      <c r="H19" s="1">
        <v>40288186350</v>
      </c>
      <c r="I19" s="1">
        <v>8785200066</v>
      </c>
      <c r="J19" s="1">
        <v>95485886823</v>
      </c>
      <c r="K19" s="1">
        <v>1086037642</v>
      </c>
      <c r="L19" s="1">
        <v>2897286873</v>
      </c>
      <c r="M19" s="1">
        <v>159763545578</v>
      </c>
      <c r="N19" s="1">
        <v>5827507409</v>
      </c>
      <c r="O19" s="1">
        <v>40172237606</v>
      </c>
      <c r="P19" s="1">
        <v>18961813392</v>
      </c>
      <c r="Q19" s="1">
        <v>90600576236</v>
      </c>
      <c r="R19" s="1">
        <v>1850911080</v>
      </c>
      <c r="S19" s="1">
        <v>2350499855</v>
      </c>
      <c r="T19" s="1">
        <v>159763545578</v>
      </c>
      <c r="U19" s="1">
        <v>5393440414</v>
      </c>
      <c r="V19" s="1">
        <v>115948744</v>
      </c>
      <c r="W19" s="1">
        <v>-10176613327</v>
      </c>
      <c r="X19" s="1">
        <v>4885310588</v>
      </c>
      <c r="Y19" s="1">
        <v>-764873438</v>
      </c>
      <c r="Z19" s="1">
        <v>546787019</v>
      </c>
      <c r="AA19" s="1" t="s">
        <v>12</v>
      </c>
      <c r="AB19" s="1"/>
      <c r="AC19" s="1">
        <v>2016</v>
      </c>
      <c r="AD19" s="1">
        <v>11220947823</v>
      </c>
      <c r="AE19" s="1">
        <v>-5827507409</v>
      </c>
      <c r="AF19" s="1">
        <v>5393440414</v>
      </c>
      <c r="AG19" s="1">
        <v>40288186350</v>
      </c>
      <c r="AH19" s="1">
        <v>-40172237606</v>
      </c>
      <c r="AI19" s="1">
        <v>115948744</v>
      </c>
      <c r="AJ19" s="1">
        <v>8785200066</v>
      </c>
      <c r="AK19" s="1">
        <v>-18961813392</v>
      </c>
      <c r="AL19" s="1">
        <v>-10176613327</v>
      </c>
      <c r="AM19" s="1">
        <v>95485886823</v>
      </c>
      <c r="AN19" s="1">
        <v>-90600576236</v>
      </c>
      <c r="AO19" s="1">
        <v>4885310588</v>
      </c>
      <c r="AP19" s="1">
        <v>1086037642</v>
      </c>
      <c r="AQ19" s="1">
        <v>-1850911080</v>
      </c>
      <c r="AR19" s="1">
        <v>-764873438</v>
      </c>
      <c r="AS19" s="1">
        <v>2897286873</v>
      </c>
      <c r="AT19" s="1">
        <v>-2350499855</v>
      </c>
      <c r="AU19" s="1">
        <v>546787019</v>
      </c>
    </row>
    <row r="20" spans="1:47" x14ac:dyDescent="0.2">
      <c r="A20" s="5">
        <f>DATE(C20,F20,E20)</f>
        <v>43100</v>
      </c>
      <c r="C20" s="1">
        <f t="shared" si="0"/>
        <v>2017</v>
      </c>
      <c r="D20" s="4">
        <v>4</v>
      </c>
      <c r="E20">
        <v>31</v>
      </c>
      <c r="F20">
        <v>12</v>
      </c>
      <c r="G20" s="1">
        <v>13118399787</v>
      </c>
      <c r="H20" s="1">
        <v>35541399181</v>
      </c>
      <c r="I20" s="1">
        <v>7098695132</v>
      </c>
      <c r="J20" s="1">
        <v>93711393760</v>
      </c>
      <c r="K20" s="1">
        <v>1735266790</v>
      </c>
      <c r="L20" s="1">
        <v>2709870959</v>
      </c>
      <c r="M20" s="1">
        <v>153915025608</v>
      </c>
      <c r="N20" s="1">
        <v>7889539479</v>
      </c>
      <c r="O20" s="1">
        <v>44196240173</v>
      </c>
      <c r="P20" s="1">
        <v>8660960806</v>
      </c>
      <c r="Q20" s="1">
        <v>89853874407</v>
      </c>
      <c r="R20" s="1">
        <v>1511103142</v>
      </c>
      <c r="S20" s="1">
        <v>1803307602</v>
      </c>
      <c r="T20" s="1">
        <v>153915025608</v>
      </c>
      <c r="U20" s="1">
        <v>5228860308</v>
      </c>
      <c r="V20" s="1">
        <v>-8654840992</v>
      </c>
      <c r="W20" s="1">
        <v>-1562265675</v>
      </c>
      <c r="X20" s="1">
        <v>3857519354</v>
      </c>
      <c r="Y20" s="1">
        <v>224163648</v>
      </c>
      <c r="Z20" s="1">
        <v>906563356</v>
      </c>
      <c r="AA20" s="1" t="s">
        <v>12</v>
      </c>
      <c r="AB20" s="1"/>
      <c r="AC20" s="1">
        <v>2017</v>
      </c>
      <c r="AD20" s="1">
        <v>13118399787</v>
      </c>
      <c r="AE20" s="1">
        <v>-7889539479</v>
      </c>
      <c r="AF20" s="1">
        <v>5228860308</v>
      </c>
      <c r="AG20" s="1">
        <v>35541399181</v>
      </c>
      <c r="AH20" s="1">
        <v>-44196240173</v>
      </c>
      <c r="AI20" s="1">
        <v>-8654840992</v>
      </c>
      <c r="AJ20" s="1">
        <v>7098695132</v>
      </c>
      <c r="AK20" s="1">
        <v>-8660960806</v>
      </c>
      <c r="AL20" s="1">
        <v>-1562265675</v>
      </c>
      <c r="AM20" s="1">
        <v>93711393760</v>
      </c>
      <c r="AN20" s="1">
        <v>-89853874407</v>
      </c>
      <c r="AO20" s="1">
        <v>3857519354</v>
      </c>
      <c r="AP20" s="1">
        <v>1735266790</v>
      </c>
      <c r="AQ20" s="1">
        <v>-1511103142</v>
      </c>
      <c r="AR20" s="1">
        <v>224163648</v>
      </c>
      <c r="AS20" s="1">
        <v>2709870959</v>
      </c>
      <c r="AT20" s="1">
        <v>-1803307602</v>
      </c>
      <c r="AU20" s="1">
        <v>906563356</v>
      </c>
    </row>
    <row r="21" spans="1:47" x14ac:dyDescent="0.2">
      <c r="A21" s="5">
        <f>DATE(C21,F21,E21)</f>
        <v>43465</v>
      </c>
      <c r="C21" s="1">
        <f t="shared" si="0"/>
        <v>2018</v>
      </c>
      <c r="D21" s="4">
        <v>4</v>
      </c>
      <c r="E21">
        <v>31</v>
      </c>
      <c r="F21">
        <v>12</v>
      </c>
      <c r="G21" s="1">
        <v>14758390433</v>
      </c>
      <c r="H21" s="1">
        <v>37966097601</v>
      </c>
      <c r="I21" s="1">
        <v>5153872826</v>
      </c>
      <c r="J21" s="1">
        <v>109258328275</v>
      </c>
      <c r="K21" s="1">
        <v>1364718189</v>
      </c>
      <c r="L21" s="1">
        <v>4110434783</v>
      </c>
      <c r="M21" s="1">
        <v>172611842107</v>
      </c>
      <c r="N21" s="1">
        <v>8309868048</v>
      </c>
      <c r="O21" s="1">
        <v>38545003057</v>
      </c>
      <c r="P21" s="1">
        <v>15671193643</v>
      </c>
      <c r="Q21" s="1">
        <v>106938102105</v>
      </c>
      <c r="R21" s="1">
        <v>1464024625</v>
      </c>
      <c r="S21" s="1">
        <v>1683650629</v>
      </c>
      <c r="T21" s="1">
        <v>172611842107</v>
      </c>
      <c r="U21" s="1">
        <v>6448522384</v>
      </c>
      <c r="V21" s="1">
        <v>-578905456</v>
      </c>
      <c r="W21" s="1">
        <v>-10517320817</v>
      </c>
      <c r="X21" s="1">
        <v>2320226170</v>
      </c>
      <c r="Y21" s="1">
        <v>-99306436</v>
      </c>
      <c r="Z21" s="1">
        <v>2426784154</v>
      </c>
      <c r="AA21" s="1" t="s">
        <v>12</v>
      </c>
      <c r="AB21" s="1"/>
      <c r="AC21" s="1">
        <v>2018</v>
      </c>
      <c r="AD21" s="1">
        <v>14758390433</v>
      </c>
      <c r="AE21" s="1">
        <v>-8309868048</v>
      </c>
      <c r="AF21" s="1">
        <v>6448522384</v>
      </c>
      <c r="AG21" s="1">
        <v>37966097601</v>
      </c>
      <c r="AH21" s="1">
        <v>-38545003057</v>
      </c>
      <c r="AI21" s="1">
        <v>-578905456</v>
      </c>
      <c r="AJ21" s="1">
        <v>5153872826</v>
      </c>
      <c r="AK21" s="1">
        <v>-15671193643</v>
      </c>
      <c r="AL21" s="1">
        <v>-10517320817</v>
      </c>
      <c r="AM21" s="1">
        <v>109258328275</v>
      </c>
      <c r="AN21" s="1">
        <v>-106938102105</v>
      </c>
      <c r="AO21" s="1">
        <v>2320226170</v>
      </c>
      <c r="AP21" s="1">
        <v>1364718189</v>
      </c>
      <c r="AQ21" s="1">
        <v>-1464024625</v>
      </c>
      <c r="AR21" s="1">
        <v>-99306436</v>
      </c>
      <c r="AS21" s="1">
        <v>4110434783</v>
      </c>
      <c r="AT21" s="1">
        <v>-1683650629</v>
      </c>
      <c r="AU21" s="1">
        <v>2426784154</v>
      </c>
    </row>
    <row r="22" spans="1:47" x14ac:dyDescent="0.2">
      <c r="A22" s="5"/>
      <c r="C22" s="1"/>
      <c r="D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">
      <c r="A23" s="5"/>
      <c r="C23" s="1"/>
      <c r="D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">
      <c r="A24" s="5"/>
      <c r="C24" s="1"/>
      <c r="D24" s="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">
      <c r="A25" s="5"/>
      <c r="C25" s="1"/>
      <c r="D25" s="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">
      <c r="A26" s="5"/>
      <c r="C26" s="1"/>
      <c r="D26" s="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">
      <c r="A27" s="5"/>
      <c r="C27" s="1"/>
      <c r="D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">
      <c r="A28" s="5"/>
      <c r="B28" t="s">
        <v>114</v>
      </c>
      <c r="C28" s="1"/>
      <c r="D28" s="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 t="s">
        <v>114</v>
      </c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">
      <c r="A29" s="5"/>
      <c r="B29" t="s">
        <v>125</v>
      </c>
      <c r="C29" s="1"/>
      <c r="D29" s="4"/>
      <c r="G29" s="1" t="s">
        <v>108</v>
      </c>
      <c r="H29" s="1"/>
      <c r="I29" s="1"/>
      <c r="J29" s="1"/>
      <c r="K29" s="1"/>
      <c r="L29" s="1"/>
      <c r="M29" s="1"/>
      <c r="N29" s="1" t="s">
        <v>109</v>
      </c>
      <c r="O29" s="1"/>
      <c r="P29" s="1"/>
      <c r="Q29" s="1"/>
      <c r="R29" s="1"/>
      <c r="S29" s="1"/>
      <c r="T29" s="1"/>
      <c r="U29" s="1" t="s">
        <v>110</v>
      </c>
      <c r="V29" s="1"/>
      <c r="W29" s="1"/>
      <c r="X29" s="1"/>
      <c r="Y29" s="1"/>
      <c r="Z29" s="1"/>
      <c r="AA29" s="1"/>
      <c r="AB29" s="1"/>
      <c r="AC29" s="1"/>
      <c r="AD29" s="1" t="s">
        <v>1</v>
      </c>
      <c r="AE29" s="1"/>
      <c r="AF29" s="1"/>
      <c r="AG29" s="1" t="s">
        <v>2</v>
      </c>
      <c r="AH29" s="1"/>
      <c r="AI29" s="1"/>
      <c r="AJ29" s="1" t="s">
        <v>3</v>
      </c>
      <c r="AK29" s="1"/>
      <c r="AL29" s="1"/>
      <c r="AM29" s="1" t="s">
        <v>4</v>
      </c>
      <c r="AN29" s="1"/>
      <c r="AO29" s="1"/>
      <c r="AP29" s="1" t="s">
        <v>5</v>
      </c>
      <c r="AQ29" s="1"/>
      <c r="AR29" s="1"/>
      <c r="AS29" s="1" t="s">
        <v>6</v>
      </c>
      <c r="AT29" s="1"/>
      <c r="AU29" s="1"/>
    </row>
    <row r="30" spans="1:47" x14ac:dyDescent="0.2">
      <c r="A30" t="s">
        <v>0</v>
      </c>
      <c r="B30" t="s">
        <v>161</v>
      </c>
      <c r="C30" t="s">
        <v>146</v>
      </c>
      <c r="D30" t="s">
        <v>147</v>
      </c>
      <c r="E30" t="s">
        <v>160</v>
      </c>
      <c r="F30" t="s">
        <v>159</v>
      </c>
      <c r="G30" s="1" t="s">
        <v>1</v>
      </c>
      <c r="H30" s="1" t="s">
        <v>2</v>
      </c>
      <c r="I30" s="1" t="s">
        <v>3</v>
      </c>
      <c r="J30" s="1" t="s">
        <v>4</v>
      </c>
      <c r="K30" s="1" t="s">
        <v>5</v>
      </c>
      <c r="L30" s="1" t="s">
        <v>6</v>
      </c>
      <c r="M30" s="1" t="s">
        <v>7</v>
      </c>
      <c r="N30" s="1" t="s">
        <v>1</v>
      </c>
      <c r="O30" s="1" t="s">
        <v>2</v>
      </c>
      <c r="P30" s="1" t="s">
        <v>3</v>
      </c>
      <c r="Q30" s="1" t="s">
        <v>4</v>
      </c>
      <c r="R30" s="1" t="s">
        <v>5</v>
      </c>
      <c r="S30" s="1" t="s">
        <v>6</v>
      </c>
      <c r="T30" s="1" t="s">
        <v>7</v>
      </c>
      <c r="U30" s="1" t="s">
        <v>1</v>
      </c>
      <c r="V30" s="1" t="s">
        <v>2</v>
      </c>
      <c r="W30" s="1" t="s">
        <v>3</v>
      </c>
      <c r="X30" s="1" t="s">
        <v>4</v>
      </c>
      <c r="Y30" s="1" t="s">
        <v>5</v>
      </c>
      <c r="Z30" s="1" t="s">
        <v>6</v>
      </c>
      <c r="AA30" s="1" t="s">
        <v>7</v>
      </c>
      <c r="AB30" s="1"/>
      <c r="AC30" s="1"/>
      <c r="AD30" s="1" t="s">
        <v>8</v>
      </c>
      <c r="AE30" s="1" t="s">
        <v>9</v>
      </c>
      <c r="AF30" s="1" t="s">
        <v>10</v>
      </c>
      <c r="AG30" s="1" t="s">
        <v>8</v>
      </c>
      <c r="AH30" s="1" t="s">
        <v>9</v>
      </c>
      <c r="AI30" s="1" t="s">
        <v>10</v>
      </c>
      <c r="AJ30" s="1" t="s">
        <v>8</v>
      </c>
      <c r="AK30" s="1" t="s">
        <v>9</v>
      </c>
      <c r="AL30" s="1" t="s">
        <v>10</v>
      </c>
      <c r="AM30" s="1" t="s">
        <v>8</v>
      </c>
      <c r="AN30" s="1" t="s">
        <v>9</v>
      </c>
      <c r="AO30" s="1" t="s">
        <v>10</v>
      </c>
      <c r="AP30" s="1" t="s">
        <v>8</v>
      </c>
      <c r="AQ30" s="1" t="s">
        <v>9</v>
      </c>
      <c r="AR30" s="1" t="s">
        <v>10</v>
      </c>
      <c r="AS30" s="1" t="s">
        <v>8</v>
      </c>
      <c r="AT30" s="1" t="s">
        <v>9</v>
      </c>
      <c r="AU30" s="1" t="s">
        <v>10</v>
      </c>
    </row>
    <row r="31" spans="1:47" x14ac:dyDescent="0.2">
      <c r="A31" s="5">
        <f>DATE(C31,F31,E31)</f>
        <v>36981</v>
      </c>
      <c r="B31" t="s">
        <v>11</v>
      </c>
      <c r="C31" s="3">
        <v>2001</v>
      </c>
      <c r="D31" s="4">
        <f>VALUE(RIGHT(B31,1))</f>
        <v>1</v>
      </c>
      <c r="E31">
        <f>IF($D31=1,31,IF($D31=2,30,IF($D31=3,30,31)))</f>
        <v>31</v>
      </c>
      <c r="F31">
        <f>IF($D31=1,3,IF($D31=2,6,IF($D31=3,9,12)))</f>
        <v>3</v>
      </c>
      <c r="G31" s="1">
        <v>148360000</v>
      </c>
      <c r="H31" s="1">
        <v>1073563306</v>
      </c>
      <c r="I31" s="1">
        <v>641260910</v>
      </c>
      <c r="J31" s="1">
        <v>2522516446</v>
      </c>
      <c r="K31" s="1">
        <v>37400000</v>
      </c>
      <c r="L31" s="1">
        <v>194350491</v>
      </c>
      <c r="M31" s="1">
        <v>4617451153</v>
      </c>
      <c r="N31" s="1">
        <v>49695000</v>
      </c>
      <c r="O31" s="1">
        <v>986421251</v>
      </c>
      <c r="P31" s="1">
        <v>454938961</v>
      </c>
      <c r="Q31" s="1">
        <v>2055889979</v>
      </c>
      <c r="R31" s="1">
        <v>35776000</v>
      </c>
      <c r="S31" s="1">
        <v>1034729962</v>
      </c>
      <c r="T31" s="1">
        <v>4617451153</v>
      </c>
      <c r="U31" s="1">
        <v>98665000</v>
      </c>
      <c r="V31" s="1">
        <v>87142055</v>
      </c>
      <c r="W31" s="1">
        <v>186321949</v>
      </c>
      <c r="X31" s="1">
        <v>466626467</v>
      </c>
      <c r="Y31" s="1">
        <v>1624000</v>
      </c>
      <c r="Z31" s="1">
        <v>-840379472</v>
      </c>
      <c r="AA31" s="1" t="s">
        <v>12</v>
      </c>
      <c r="AB31" s="1"/>
      <c r="AC31" s="1" t="s">
        <v>11</v>
      </c>
      <c r="AD31" s="1">
        <v>148360000</v>
      </c>
      <c r="AE31" s="1">
        <v>-49695000</v>
      </c>
      <c r="AF31" s="1">
        <v>98665000</v>
      </c>
      <c r="AG31" s="1">
        <v>1073563306</v>
      </c>
      <c r="AH31" s="1">
        <v>-986421251</v>
      </c>
      <c r="AI31" s="1">
        <v>87142055</v>
      </c>
      <c r="AJ31" s="1">
        <v>641260910</v>
      </c>
      <c r="AK31" s="1">
        <v>-454938961</v>
      </c>
      <c r="AL31" s="1">
        <v>186321949</v>
      </c>
      <c r="AM31" s="1">
        <v>2522516446</v>
      </c>
      <c r="AN31" s="1">
        <v>-2055889979</v>
      </c>
      <c r="AO31" s="1">
        <v>466626467</v>
      </c>
      <c r="AP31" s="1">
        <v>37400000</v>
      </c>
      <c r="AQ31" s="1">
        <v>-35776000</v>
      </c>
      <c r="AR31" s="1">
        <v>1624000</v>
      </c>
      <c r="AS31" s="1">
        <v>194350491</v>
      </c>
      <c r="AT31" s="1">
        <v>-1034729962</v>
      </c>
      <c r="AU31" s="1">
        <v>-840379472</v>
      </c>
    </row>
    <row r="32" spans="1:47" x14ac:dyDescent="0.2">
      <c r="A32" s="5">
        <f>DATE(C32,F32,E32)</f>
        <v>37072</v>
      </c>
      <c r="B32" t="s">
        <v>13</v>
      </c>
      <c r="C32" s="3">
        <v>2001</v>
      </c>
      <c r="D32" s="4">
        <f t="shared" ref="D32:D95" si="1">VALUE(RIGHT(B32,1))</f>
        <v>2</v>
      </c>
      <c r="E32">
        <f t="shared" ref="E32:E95" si="2">IF($D32=1,31,IF($D32=2,30,IF($D32=3,30,31)))</f>
        <v>30</v>
      </c>
      <c r="F32">
        <f t="shared" ref="F32:F95" si="3">IF($D32=1,3,IF($D32=2,6,IF($D32=3,9,12)))</f>
        <v>6</v>
      </c>
      <c r="G32" s="1">
        <v>29997500</v>
      </c>
      <c r="H32" s="1">
        <v>1589423892</v>
      </c>
      <c r="I32" s="1">
        <v>508471992</v>
      </c>
      <c r="J32" s="1">
        <v>2812709249</v>
      </c>
      <c r="K32" s="1">
        <v>156300000</v>
      </c>
      <c r="L32" s="1">
        <v>383774130</v>
      </c>
      <c r="M32" s="1">
        <v>5480676763</v>
      </c>
      <c r="N32" s="1">
        <v>51150000</v>
      </c>
      <c r="O32" s="1">
        <v>908209672</v>
      </c>
      <c r="P32" s="1">
        <v>892592250</v>
      </c>
      <c r="Q32" s="1">
        <v>2489557956</v>
      </c>
      <c r="R32" s="1">
        <v>46900000</v>
      </c>
      <c r="S32" s="1">
        <v>1092266885</v>
      </c>
      <c r="T32" s="1">
        <v>5480676763</v>
      </c>
      <c r="U32" s="1">
        <v>-21152500</v>
      </c>
      <c r="V32" s="1">
        <v>681214221</v>
      </c>
      <c r="W32" s="1">
        <v>-384120258</v>
      </c>
      <c r="X32" s="1">
        <v>323151292</v>
      </c>
      <c r="Y32" s="1">
        <v>109400000</v>
      </c>
      <c r="Z32" s="1">
        <v>-708492755</v>
      </c>
      <c r="AA32" s="1" t="s">
        <v>12</v>
      </c>
      <c r="AB32" s="1"/>
      <c r="AC32" s="1" t="s">
        <v>13</v>
      </c>
      <c r="AD32" s="1">
        <v>29997500</v>
      </c>
      <c r="AE32" s="1">
        <v>-51150000</v>
      </c>
      <c r="AF32" s="1">
        <v>-21152500</v>
      </c>
      <c r="AG32" s="1">
        <v>1589423892</v>
      </c>
      <c r="AH32" s="1">
        <v>-908209672</v>
      </c>
      <c r="AI32" s="1">
        <v>681214221</v>
      </c>
      <c r="AJ32" s="1">
        <v>508471992</v>
      </c>
      <c r="AK32" s="1">
        <v>-892592250</v>
      </c>
      <c r="AL32" s="1">
        <v>-384120258</v>
      </c>
      <c r="AM32" s="1">
        <v>2812709249</v>
      </c>
      <c r="AN32" s="1">
        <v>-2489557956</v>
      </c>
      <c r="AO32" s="1">
        <v>323151292</v>
      </c>
      <c r="AP32" s="1">
        <v>156300000</v>
      </c>
      <c r="AQ32" s="1">
        <v>-46900000</v>
      </c>
      <c r="AR32" s="1">
        <v>109400000</v>
      </c>
      <c r="AS32" s="1">
        <v>383774130</v>
      </c>
      <c r="AT32" s="1">
        <v>-1092266885</v>
      </c>
      <c r="AU32" s="1">
        <v>-708492755</v>
      </c>
    </row>
    <row r="33" spans="1:47" x14ac:dyDescent="0.2">
      <c r="A33" s="5">
        <f>DATE(C33,F33,E33)</f>
        <v>37164</v>
      </c>
      <c r="B33" t="s">
        <v>14</v>
      </c>
      <c r="C33" s="3">
        <v>2001</v>
      </c>
      <c r="D33" s="4">
        <f t="shared" si="1"/>
        <v>3</v>
      </c>
      <c r="E33">
        <f t="shared" si="2"/>
        <v>30</v>
      </c>
      <c r="F33">
        <f t="shared" si="3"/>
        <v>9</v>
      </c>
      <c r="G33" s="1">
        <v>68766000</v>
      </c>
      <c r="H33" s="1">
        <v>1312951701</v>
      </c>
      <c r="I33" s="1">
        <v>830415833</v>
      </c>
      <c r="J33" s="1">
        <v>3504229409</v>
      </c>
      <c r="K33" s="1">
        <v>73900000</v>
      </c>
      <c r="L33" s="1">
        <v>329500483</v>
      </c>
      <c r="M33" s="1">
        <v>6119763426</v>
      </c>
      <c r="N33" s="1">
        <v>69296667</v>
      </c>
      <c r="O33" s="1">
        <v>1160523934</v>
      </c>
      <c r="P33" s="1">
        <v>1205868612</v>
      </c>
      <c r="Q33" s="1">
        <v>2691469340</v>
      </c>
      <c r="R33" s="1">
        <v>50012500</v>
      </c>
      <c r="S33" s="1">
        <v>942592373</v>
      </c>
      <c r="T33" s="1">
        <v>6119763426</v>
      </c>
      <c r="U33" s="1">
        <v>-530667</v>
      </c>
      <c r="V33" s="1">
        <v>152427767</v>
      </c>
      <c r="W33" s="1">
        <v>-375452779</v>
      </c>
      <c r="X33" s="1">
        <v>812760069</v>
      </c>
      <c r="Y33" s="1">
        <v>23887500</v>
      </c>
      <c r="Z33" s="1">
        <v>-613091890</v>
      </c>
      <c r="AA33" s="1" t="s">
        <v>12</v>
      </c>
      <c r="AB33" s="1"/>
      <c r="AC33" s="1" t="s">
        <v>14</v>
      </c>
      <c r="AD33" s="1">
        <v>68766000</v>
      </c>
      <c r="AE33" s="1">
        <v>-69296667</v>
      </c>
      <c r="AF33" s="1">
        <v>-530667</v>
      </c>
      <c r="AG33" s="1">
        <v>1312951701</v>
      </c>
      <c r="AH33" s="1">
        <v>-1160523934</v>
      </c>
      <c r="AI33" s="1">
        <v>152427767</v>
      </c>
      <c r="AJ33" s="1">
        <v>830415833</v>
      </c>
      <c r="AK33" s="1">
        <v>-1205868612</v>
      </c>
      <c r="AL33" s="1">
        <v>-375452779</v>
      </c>
      <c r="AM33" s="1">
        <v>3504229409</v>
      </c>
      <c r="AN33" s="1">
        <v>-2691469340</v>
      </c>
      <c r="AO33" s="1">
        <v>812760069</v>
      </c>
      <c r="AP33" s="1">
        <v>73900000</v>
      </c>
      <c r="AQ33" s="1">
        <v>-50012500</v>
      </c>
      <c r="AR33" s="1">
        <v>23887500</v>
      </c>
      <c r="AS33" s="1">
        <v>329500483</v>
      </c>
      <c r="AT33" s="1">
        <v>-942592373</v>
      </c>
      <c r="AU33" s="1">
        <v>-613091890</v>
      </c>
    </row>
    <row r="34" spans="1:47" x14ac:dyDescent="0.2">
      <c r="A34" s="5">
        <f>DATE(C34,F34,E34)</f>
        <v>37256</v>
      </c>
      <c r="B34" t="s">
        <v>15</v>
      </c>
      <c r="C34" s="3">
        <v>2001</v>
      </c>
      <c r="D34" s="4">
        <f t="shared" si="1"/>
        <v>4</v>
      </c>
      <c r="E34">
        <f t="shared" si="2"/>
        <v>31</v>
      </c>
      <c r="F34">
        <f t="shared" si="3"/>
        <v>12</v>
      </c>
      <c r="G34" s="1">
        <v>13271300</v>
      </c>
      <c r="H34" s="1">
        <v>1321049248</v>
      </c>
      <c r="I34" s="1">
        <v>402970782</v>
      </c>
      <c r="J34" s="1">
        <v>3253068869</v>
      </c>
      <c r="K34" s="1">
        <v>125100000</v>
      </c>
      <c r="L34" s="1">
        <v>226697391</v>
      </c>
      <c r="M34" s="1">
        <v>5342157590</v>
      </c>
      <c r="N34" s="1">
        <v>252947141</v>
      </c>
      <c r="O34" s="1">
        <v>1010549690</v>
      </c>
      <c r="P34" s="1">
        <v>783120000</v>
      </c>
      <c r="Q34" s="1">
        <v>2374213307</v>
      </c>
      <c r="R34" s="1">
        <v>69295000</v>
      </c>
      <c r="S34" s="1">
        <v>852032453</v>
      </c>
      <c r="T34" s="1">
        <v>5342157590</v>
      </c>
      <c r="U34" s="1">
        <v>-239675841</v>
      </c>
      <c r="V34" s="1">
        <v>310499558</v>
      </c>
      <c r="W34" s="1">
        <v>-380149218</v>
      </c>
      <c r="X34" s="1">
        <v>878855562</v>
      </c>
      <c r="Y34" s="1">
        <v>55805000</v>
      </c>
      <c r="Z34" s="1">
        <v>-625335061</v>
      </c>
      <c r="AA34" s="1" t="s">
        <v>12</v>
      </c>
      <c r="AB34" s="1"/>
      <c r="AC34" s="1" t="s">
        <v>15</v>
      </c>
      <c r="AD34" s="1">
        <v>13271300</v>
      </c>
      <c r="AE34" s="1">
        <v>-252947141</v>
      </c>
      <c r="AF34" s="1">
        <v>-239675841</v>
      </c>
      <c r="AG34" s="1">
        <v>1321049248</v>
      </c>
      <c r="AH34" s="1">
        <v>-1010549690</v>
      </c>
      <c r="AI34" s="1">
        <v>310499558</v>
      </c>
      <c r="AJ34" s="1">
        <v>402970782</v>
      </c>
      <c r="AK34" s="1">
        <v>-783120000</v>
      </c>
      <c r="AL34" s="1">
        <v>-380149218</v>
      </c>
      <c r="AM34" s="1">
        <v>3253068869</v>
      </c>
      <c r="AN34" s="1">
        <v>-2374213307</v>
      </c>
      <c r="AO34" s="1">
        <v>878855562</v>
      </c>
      <c r="AP34" s="1">
        <v>125100000</v>
      </c>
      <c r="AQ34" s="1">
        <v>-69295000</v>
      </c>
      <c r="AR34" s="1">
        <v>55805000</v>
      </c>
      <c r="AS34" s="1">
        <v>226697391</v>
      </c>
      <c r="AT34" s="1">
        <v>-852032453</v>
      </c>
      <c r="AU34" s="1">
        <v>-625335061</v>
      </c>
    </row>
    <row r="35" spans="1:47" x14ac:dyDescent="0.2">
      <c r="A35" s="5">
        <f>DATE(C35,F35,E35)</f>
        <v>37346</v>
      </c>
      <c r="B35" t="s">
        <v>16</v>
      </c>
      <c r="C35" s="3">
        <v>2002</v>
      </c>
      <c r="D35" s="4">
        <f t="shared" si="1"/>
        <v>1</v>
      </c>
      <c r="E35">
        <f t="shared" si="2"/>
        <v>31</v>
      </c>
      <c r="F35">
        <f t="shared" si="3"/>
        <v>3</v>
      </c>
      <c r="G35" s="1">
        <v>75625000</v>
      </c>
      <c r="H35" s="1">
        <v>894736722</v>
      </c>
      <c r="I35" s="1">
        <v>1346163663</v>
      </c>
      <c r="J35" s="1">
        <v>2601667070</v>
      </c>
      <c r="K35" s="1">
        <v>244120000</v>
      </c>
      <c r="L35" s="1">
        <v>204008850</v>
      </c>
      <c r="M35" s="1">
        <v>5366321306</v>
      </c>
      <c r="N35" s="1">
        <v>263225000</v>
      </c>
      <c r="O35" s="1">
        <v>1161750102</v>
      </c>
      <c r="P35" s="1">
        <v>481467489</v>
      </c>
      <c r="Q35" s="1">
        <v>2877607129</v>
      </c>
      <c r="R35" s="1">
        <v>19100000</v>
      </c>
      <c r="S35" s="1">
        <v>563171586</v>
      </c>
      <c r="T35" s="1">
        <v>5366321306</v>
      </c>
      <c r="U35" s="1">
        <v>-187600000</v>
      </c>
      <c r="V35" s="1">
        <v>-267013379</v>
      </c>
      <c r="W35" s="1">
        <v>864696174</v>
      </c>
      <c r="X35" s="1">
        <v>-275940059</v>
      </c>
      <c r="Y35" s="1">
        <v>225020000</v>
      </c>
      <c r="Z35" s="1">
        <v>-359162736</v>
      </c>
      <c r="AA35" s="1" t="s">
        <v>12</v>
      </c>
      <c r="AB35" s="1"/>
      <c r="AC35" s="1" t="s">
        <v>16</v>
      </c>
      <c r="AD35" s="1">
        <v>75625000</v>
      </c>
      <c r="AE35" s="1">
        <v>-263225000</v>
      </c>
      <c r="AF35" s="1">
        <v>-187600000</v>
      </c>
      <c r="AG35" s="1">
        <v>894736722</v>
      </c>
      <c r="AH35" s="1">
        <v>-1161750102</v>
      </c>
      <c r="AI35" s="1">
        <v>-267013379</v>
      </c>
      <c r="AJ35" s="1">
        <v>1346163663</v>
      </c>
      <c r="AK35" s="1">
        <v>-481467489</v>
      </c>
      <c r="AL35" s="1">
        <v>864696174</v>
      </c>
      <c r="AM35" s="1">
        <v>2601667070</v>
      </c>
      <c r="AN35" s="1">
        <v>-2877607129</v>
      </c>
      <c r="AO35" s="1">
        <v>-275940059</v>
      </c>
      <c r="AP35" s="1">
        <v>244120000</v>
      </c>
      <c r="AQ35" s="1">
        <v>-19100000</v>
      </c>
      <c r="AR35" s="1">
        <v>225020000</v>
      </c>
      <c r="AS35" s="1">
        <v>204008850</v>
      </c>
      <c r="AT35" s="1">
        <v>-563171586</v>
      </c>
      <c r="AU35" s="1">
        <v>-359162736</v>
      </c>
    </row>
    <row r="36" spans="1:47" x14ac:dyDescent="0.2">
      <c r="A36" s="5">
        <f>DATE(C36,F36,E36)</f>
        <v>37437</v>
      </c>
      <c r="B36" t="s">
        <v>17</v>
      </c>
      <c r="C36" s="3">
        <v>2002</v>
      </c>
      <c r="D36" s="4">
        <f t="shared" si="1"/>
        <v>2</v>
      </c>
      <c r="E36">
        <f t="shared" si="2"/>
        <v>30</v>
      </c>
      <c r="F36">
        <f t="shared" si="3"/>
        <v>6</v>
      </c>
      <c r="G36" s="1">
        <v>308586500</v>
      </c>
      <c r="H36" s="1">
        <v>1395515500</v>
      </c>
      <c r="I36" s="1">
        <v>1069084789</v>
      </c>
      <c r="J36" s="1">
        <v>3266601225</v>
      </c>
      <c r="K36" s="1">
        <v>63600000</v>
      </c>
      <c r="L36" s="1">
        <v>179530919</v>
      </c>
      <c r="M36" s="1">
        <v>6282918933</v>
      </c>
      <c r="N36" s="1">
        <v>136150000</v>
      </c>
      <c r="O36" s="1">
        <v>1527675000</v>
      </c>
      <c r="P36" s="1">
        <v>817232000</v>
      </c>
      <c r="Q36" s="1">
        <v>2664634297</v>
      </c>
      <c r="R36" s="1">
        <v>70300000</v>
      </c>
      <c r="S36" s="1">
        <v>1066927636</v>
      </c>
      <c r="T36" s="1">
        <v>6282918933</v>
      </c>
      <c r="U36" s="1">
        <v>172436500</v>
      </c>
      <c r="V36" s="1">
        <v>-132159500</v>
      </c>
      <c r="W36" s="1">
        <v>251852789</v>
      </c>
      <c r="X36" s="1">
        <v>601966927</v>
      </c>
      <c r="Y36" s="1">
        <v>-6700000</v>
      </c>
      <c r="Z36" s="1">
        <v>-887396717</v>
      </c>
      <c r="AA36" s="1" t="s">
        <v>12</v>
      </c>
      <c r="AB36" s="1"/>
      <c r="AC36" s="1" t="s">
        <v>17</v>
      </c>
      <c r="AD36" s="1">
        <v>308586500</v>
      </c>
      <c r="AE36" s="1">
        <v>-136150000</v>
      </c>
      <c r="AF36" s="1">
        <v>172436500</v>
      </c>
      <c r="AG36" s="1">
        <v>1395515500</v>
      </c>
      <c r="AH36" s="1">
        <v>-1527675000</v>
      </c>
      <c r="AI36" s="1">
        <v>-132159500</v>
      </c>
      <c r="AJ36" s="1">
        <v>1069084789</v>
      </c>
      <c r="AK36" s="1">
        <v>-817232000</v>
      </c>
      <c r="AL36" s="1">
        <v>251852789</v>
      </c>
      <c r="AM36" s="1">
        <v>3266601225</v>
      </c>
      <c r="AN36" s="1">
        <v>-2664634297</v>
      </c>
      <c r="AO36" s="1">
        <v>601966927</v>
      </c>
      <c r="AP36" s="1">
        <v>63600000</v>
      </c>
      <c r="AQ36" s="1">
        <v>-70300000</v>
      </c>
      <c r="AR36" s="1">
        <v>-6700000</v>
      </c>
      <c r="AS36" s="1">
        <v>179530919</v>
      </c>
      <c r="AT36" s="1">
        <v>-1066927636</v>
      </c>
      <c r="AU36" s="1">
        <v>-887396717</v>
      </c>
    </row>
    <row r="37" spans="1:47" x14ac:dyDescent="0.2">
      <c r="A37" s="5">
        <f>DATE(C37,F37,E37)</f>
        <v>37529</v>
      </c>
      <c r="B37" t="s">
        <v>18</v>
      </c>
      <c r="C37" s="3">
        <v>2002</v>
      </c>
      <c r="D37" s="4">
        <f t="shared" si="1"/>
        <v>3</v>
      </c>
      <c r="E37">
        <f t="shared" si="2"/>
        <v>30</v>
      </c>
      <c r="F37">
        <f t="shared" si="3"/>
        <v>9</v>
      </c>
      <c r="G37" s="1">
        <v>104880000</v>
      </c>
      <c r="H37" s="1">
        <v>1445693139</v>
      </c>
      <c r="I37" s="1">
        <v>1036816100</v>
      </c>
      <c r="J37" s="1">
        <v>3209908210</v>
      </c>
      <c r="K37" s="1">
        <v>245933333</v>
      </c>
      <c r="L37" s="1">
        <v>190626299</v>
      </c>
      <c r="M37" s="1">
        <v>6233857080</v>
      </c>
      <c r="N37" s="1">
        <v>99198000</v>
      </c>
      <c r="O37" s="1">
        <v>1460992342</v>
      </c>
      <c r="P37" s="1">
        <v>564723773</v>
      </c>
      <c r="Q37" s="1">
        <v>3454478866</v>
      </c>
      <c r="R37" s="1" t="s">
        <v>12</v>
      </c>
      <c r="S37" s="1">
        <v>654464100</v>
      </c>
      <c r="T37" s="1">
        <v>6233857080</v>
      </c>
      <c r="U37" s="1">
        <v>5682000</v>
      </c>
      <c r="V37" s="1">
        <v>-15299203</v>
      </c>
      <c r="W37" s="1">
        <v>472092327</v>
      </c>
      <c r="X37" s="1">
        <v>-244570656</v>
      </c>
      <c r="Y37" s="1">
        <v>245933333</v>
      </c>
      <c r="Z37" s="1">
        <v>-463837802</v>
      </c>
      <c r="AA37" s="1" t="s">
        <v>12</v>
      </c>
      <c r="AB37" s="1"/>
      <c r="AC37" s="1" t="s">
        <v>18</v>
      </c>
      <c r="AD37" s="1">
        <v>104880000</v>
      </c>
      <c r="AE37" s="1">
        <v>-99198000</v>
      </c>
      <c r="AF37" s="1">
        <v>5682000</v>
      </c>
      <c r="AG37" s="1">
        <v>1445693139</v>
      </c>
      <c r="AH37" s="1">
        <v>-1460992342</v>
      </c>
      <c r="AI37" s="1">
        <v>-15299203</v>
      </c>
      <c r="AJ37" s="1">
        <v>1036816100</v>
      </c>
      <c r="AK37" s="1">
        <v>-564723773</v>
      </c>
      <c r="AL37" s="1">
        <v>472092327</v>
      </c>
      <c r="AM37" s="1">
        <v>3209908210</v>
      </c>
      <c r="AN37" s="1">
        <v>-3454478866</v>
      </c>
      <c r="AO37" s="1">
        <v>-244570656</v>
      </c>
      <c r="AP37" s="1">
        <v>245933333</v>
      </c>
      <c r="AQ37" s="1" t="s">
        <v>113</v>
      </c>
      <c r="AR37" s="1">
        <v>245933333</v>
      </c>
      <c r="AS37" s="1">
        <v>190626299</v>
      </c>
      <c r="AT37" s="1">
        <v>-654464100</v>
      </c>
      <c r="AU37" s="1">
        <v>-463837802</v>
      </c>
    </row>
    <row r="38" spans="1:47" x14ac:dyDescent="0.2">
      <c r="A38" s="5">
        <f>DATE(C38,F38,E38)</f>
        <v>37621</v>
      </c>
      <c r="B38" t="s">
        <v>19</v>
      </c>
      <c r="C38" s="3">
        <v>2002</v>
      </c>
      <c r="D38" s="4">
        <f t="shared" si="1"/>
        <v>4</v>
      </c>
      <c r="E38">
        <f t="shared" si="2"/>
        <v>31</v>
      </c>
      <c r="F38">
        <f t="shared" si="3"/>
        <v>12</v>
      </c>
      <c r="G38" s="1">
        <v>190800000</v>
      </c>
      <c r="H38" s="1">
        <v>1943855819</v>
      </c>
      <c r="I38" s="1">
        <v>972267228</v>
      </c>
      <c r="J38" s="1">
        <v>4279483755</v>
      </c>
      <c r="K38" s="1">
        <v>125955500</v>
      </c>
      <c r="L38" s="1">
        <v>275570500</v>
      </c>
      <c r="M38" s="1">
        <v>7787932801</v>
      </c>
      <c r="N38" s="1">
        <v>156848000</v>
      </c>
      <c r="O38" s="1">
        <v>1340322983</v>
      </c>
      <c r="P38" s="1">
        <v>1111475737</v>
      </c>
      <c r="Q38" s="1">
        <v>3849670477</v>
      </c>
      <c r="R38" s="1">
        <v>43554000</v>
      </c>
      <c r="S38" s="1">
        <v>1286061604</v>
      </c>
      <c r="T38" s="1">
        <v>7787932801</v>
      </c>
      <c r="U38" s="1">
        <v>33952000</v>
      </c>
      <c r="V38" s="1">
        <v>603532835</v>
      </c>
      <c r="W38" s="1">
        <v>-139208508</v>
      </c>
      <c r="X38" s="1">
        <v>429813277</v>
      </c>
      <c r="Y38" s="1">
        <v>82401500</v>
      </c>
      <c r="Z38" s="1">
        <v>-1010491104</v>
      </c>
      <c r="AA38" s="1" t="s">
        <v>12</v>
      </c>
      <c r="AB38" s="1"/>
      <c r="AC38" s="1" t="s">
        <v>19</v>
      </c>
      <c r="AD38" s="1">
        <v>190800000</v>
      </c>
      <c r="AE38" s="1">
        <v>-156848000</v>
      </c>
      <c r="AF38" s="1">
        <v>33952000</v>
      </c>
      <c r="AG38" s="1">
        <v>1943855819</v>
      </c>
      <c r="AH38" s="1">
        <v>-1340322983</v>
      </c>
      <c r="AI38" s="1">
        <v>603532835</v>
      </c>
      <c r="AJ38" s="1">
        <v>972267228</v>
      </c>
      <c r="AK38" s="1">
        <v>-1111475737</v>
      </c>
      <c r="AL38" s="1">
        <v>-139208508</v>
      </c>
      <c r="AM38" s="1">
        <v>4279483755</v>
      </c>
      <c r="AN38" s="1">
        <v>-3849670477</v>
      </c>
      <c r="AO38" s="1">
        <v>429813277</v>
      </c>
      <c r="AP38" s="1">
        <v>125955500</v>
      </c>
      <c r="AQ38" s="1">
        <v>-43554000</v>
      </c>
      <c r="AR38" s="1">
        <v>82401500</v>
      </c>
      <c r="AS38" s="1">
        <v>275570500</v>
      </c>
      <c r="AT38" s="1">
        <v>-1286061604</v>
      </c>
      <c r="AU38" s="1">
        <v>-1010491104</v>
      </c>
    </row>
    <row r="39" spans="1:47" x14ac:dyDescent="0.2">
      <c r="A39" s="5">
        <f>DATE(C39,F39,E39)</f>
        <v>37711</v>
      </c>
      <c r="B39" t="s">
        <v>20</v>
      </c>
      <c r="C39" s="3">
        <v>2003</v>
      </c>
      <c r="D39" s="4">
        <f t="shared" si="1"/>
        <v>1</v>
      </c>
      <c r="E39">
        <f t="shared" si="2"/>
        <v>31</v>
      </c>
      <c r="F39">
        <f t="shared" si="3"/>
        <v>3</v>
      </c>
      <c r="G39" s="1">
        <v>254082421</v>
      </c>
      <c r="H39" s="1">
        <v>1101194525</v>
      </c>
      <c r="I39" s="1">
        <v>373208112</v>
      </c>
      <c r="J39" s="1">
        <v>3923775269</v>
      </c>
      <c r="K39" s="1">
        <v>58500000</v>
      </c>
      <c r="L39" s="1">
        <v>261048703</v>
      </c>
      <c r="M39" s="1">
        <v>5971809029</v>
      </c>
      <c r="N39" s="1">
        <v>228289600</v>
      </c>
      <c r="O39" s="1">
        <v>618499175</v>
      </c>
      <c r="P39" s="1">
        <v>927947547</v>
      </c>
      <c r="Q39" s="1">
        <v>2907273227</v>
      </c>
      <c r="R39" s="1">
        <v>167376521</v>
      </c>
      <c r="S39" s="1">
        <v>1122422959</v>
      </c>
      <c r="T39" s="1">
        <v>5971809029</v>
      </c>
      <c r="U39" s="1">
        <v>25792821</v>
      </c>
      <c r="V39" s="1">
        <v>482695350</v>
      </c>
      <c r="W39" s="1">
        <v>-554739435</v>
      </c>
      <c r="X39" s="1">
        <v>1016502041</v>
      </c>
      <c r="Y39" s="1">
        <v>-108876521</v>
      </c>
      <c r="Z39" s="1">
        <v>-861374256</v>
      </c>
      <c r="AA39" s="1" t="s">
        <v>12</v>
      </c>
      <c r="AB39" s="1"/>
      <c r="AC39" s="1" t="s">
        <v>20</v>
      </c>
      <c r="AD39" s="1">
        <v>254082421</v>
      </c>
      <c r="AE39" s="1">
        <v>-228289600</v>
      </c>
      <c r="AF39" s="1">
        <v>25792821</v>
      </c>
      <c r="AG39" s="1">
        <v>1101194525</v>
      </c>
      <c r="AH39" s="1">
        <v>-618499175</v>
      </c>
      <c r="AI39" s="1">
        <v>482695350</v>
      </c>
      <c r="AJ39" s="1">
        <v>373208112</v>
      </c>
      <c r="AK39" s="1">
        <v>-927947547</v>
      </c>
      <c r="AL39" s="1">
        <v>-554739435</v>
      </c>
      <c r="AM39" s="1">
        <v>3923775269</v>
      </c>
      <c r="AN39" s="1">
        <v>-2907273227</v>
      </c>
      <c r="AO39" s="1">
        <v>1016502041</v>
      </c>
      <c r="AP39" s="1">
        <v>58500000</v>
      </c>
      <c r="AQ39" s="1">
        <v>-167376521</v>
      </c>
      <c r="AR39" s="1">
        <v>-108876521</v>
      </c>
      <c r="AS39" s="1">
        <v>261048703</v>
      </c>
      <c r="AT39" s="1">
        <v>-1122422959</v>
      </c>
      <c r="AU39" s="1">
        <v>-861374256</v>
      </c>
    </row>
    <row r="40" spans="1:47" x14ac:dyDescent="0.2">
      <c r="A40" s="5">
        <f>DATE(C40,F40,E40)</f>
        <v>37802</v>
      </c>
      <c r="B40" t="s">
        <v>21</v>
      </c>
      <c r="C40" s="3">
        <v>2003</v>
      </c>
      <c r="D40" s="4">
        <f t="shared" si="1"/>
        <v>2</v>
      </c>
      <c r="E40">
        <f t="shared" si="2"/>
        <v>30</v>
      </c>
      <c r="F40">
        <f t="shared" si="3"/>
        <v>6</v>
      </c>
      <c r="G40" s="1">
        <v>172904000</v>
      </c>
      <c r="H40" s="1">
        <v>2268570477</v>
      </c>
      <c r="I40" s="1">
        <v>1130633198</v>
      </c>
      <c r="J40" s="1">
        <v>4934751610</v>
      </c>
      <c r="K40" s="1">
        <v>88531000</v>
      </c>
      <c r="L40" s="1">
        <v>316771068</v>
      </c>
      <c r="M40" s="1">
        <v>8912161353</v>
      </c>
      <c r="N40" s="1">
        <v>154141667</v>
      </c>
      <c r="O40" s="1">
        <v>1643035692</v>
      </c>
      <c r="P40" s="1">
        <v>1808145970</v>
      </c>
      <c r="Q40" s="1">
        <v>3989518580</v>
      </c>
      <c r="R40" s="1">
        <v>74880928</v>
      </c>
      <c r="S40" s="1">
        <v>1242438515</v>
      </c>
      <c r="T40" s="1">
        <v>8912161353</v>
      </c>
      <c r="U40" s="1">
        <v>18762333</v>
      </c>
      <c r="V40" s="1">
        <v>625534784</v>
      </c>
      <c r="W40" s="1">
        <v>-677512772</v>
      </c>
      <c r="X40" s="1">
        <v>945233030</v>
      </c>
      <c r="Y40" s="1">
        <v>13650072</v>
      </c>
      <c r="Z40" s="1">
        <v>-925667448</v>
      </c>
      <c r="AA40" s="1" t="s">
        <v>12</v>
      </c>
      <c r="AB40" s="1"/>
      <c r="AC40" s="1" t="s">
        <v>21</v>
      </c>
      <c r="AD40" s="1">
        <v>172904000</v>
      </c>
      <c r="AE40" s="1">
        <v>-154141667</v>
      </c>
      <c r="AF40" s="1">
        <v>18762333</v>
      </c>
      <c r="AG40" s="1">
        <v>2268570477</v>
      </c>
      <c r="AH40" s="1">
        <v>-1643035692</v>
      </c>
      <c r="AI40" s="1">
        <v>625534784</v>
      </c>
      <c r="AJ40" s="1">
        <v>1130633198</v>
      </c>
      <c r="AK40" s="1">
        <v>-1808145970</v>
      </c>
      <c r="AL40" s="1">
        <v>-677512772</v>
      </c>
      <c r="AM40" s="1">
        <v>4934751610</v>
      </c>
      <c r="AN40" s="1">
        <v>-3989518580</v>
      </c>
      <c r="AO40" s="1">
        <v>945233030</v>
      </c>
      <c r="AP40" s="1">
        <v>88531000</v>
      </c>
      <c r="AQ40" s="1">
        <v>-74880928</v>
      </c>
      <c r="AR40" s="1">
        <v>13650072</v>
      </c>
      <c r="AS40" s="1">
        <v>316771068</v>
      </c>
      <c r="AT40" s="1">
        <v>-1242438515</v>
      </c>
      <c r="AU40" s="1">
        <v>-925667448</v>
      </c>
    </row>
    <row r="41" spans="1:47" x14ac:dyDescent="0.2">
      <c r="A41" s="5">
        <f>DATE(C41,F41,E41)</f>
        <v>37894</v>
      </c>
      <c r="B41" t="s">
        <v>22</v>
      </c>
      <c r="C41" s="3">
        <v>2003</v>
      </c>
      <c r="D41" s="4">
        <f t="shared" si="1"/>
        <v>3</v>
      </c>
      <c r="E41">
        <f t="shared" si="2"/>
        <v>30</v>
      </c>
      <c r="F41">
        <f t="shared" si="3"/>
        <v>9</v>
      </c>
      <c r="G41" s="1">
        <v>90985000</v>
      </c>
      <c r="H41" s="1">
        <v>1447080808</v>
      </c>
      <c r="I41" s="1">
        <v>957545756</v>
      </c>
      <c r="J41" s="1">
        <v>4798657041</v>
      </c>
      <c r="K41" s="1">
        <v>106287750</v>
      </c>
      <c r="L41" s="1">
        <v>341939195</v>
      </c>
      <c r="M41" s="1">
        <v>7742495550</v>
      </c>
      <c r="N41" s="1">
        <v>127467874</v>
      </c>
      <c r="O41" s="1">
        <v>2005663500</v>
      </c>
      <c r="P41" s="1">
        <v>1574575596</v>
      </c>
      <c r="Q41" s="1">
        <v>2984608327</v>
      </c>
      <c r="R41" s="1">
        <v>48575000</v>
      </c>
      <c r="S41" s="1">
        <v>1001605253</v>
      </c>
      <c r="T41" s="1">
        <v>7742495550</v>
      </c>
      <c r="U41" s="1">
        <v>-36482874</v>
      </c>
      <c r="V41" s="1">
        <v>-558582692</v>
      </c>
      <c r="W41" s="1">
        <v>-617029840</v>
      </c>
      <c r="X41" s="1">
        <v>1814048714</v>
      </c>
      <c r="Y41" s="1">
        <v>57712750</v>
      </c>
      <c r="Z41" s="1">
        <v>-659666058</v>
      </c>
      <c r="AA41" s="1" t="s">
        <v>12</v>
      </c>
      <c r="AB41" s="1"/>
      <c r="AC41" s="1" t="s">
        <v>22</v>
      </c>
      <c r="AD41" s="1">
        <v>90985000</v>
      </c>
      <c r="AE41" s="1">
        <v>-127467874</v>
      </c>
      <c r="AF41" s="1">
        <v>-36482874</v>
      </c>
      <c r="AG41" s="1">
        <v>1447080808</v>
      </c>
      <c r="AH41" s="1">
        <v>-2005663500</v>
      </c>
      <c r="AI41" s="1">
        <v>-558582692</v>
      </c>
      <c r="AJ41" s="1">
        <v>957545756</v>
      </c>
      <c r="AK41" s="1">
        <v>-1574575596</v>
      </c>
      <c r="AL41" s="1">
        <v>-617029840</v>
      </c>
      <c r="AM41" s="1">
        <v>4798657041</v>
      </c>
      <c r="AN41" s="1">
        <v>-2984608327</v>
      </c>
      <c r="AO41" s="1">
        <v>1814048714</v>
      </c>
      <c r="AP41" s="1">
        <v>106287750</v>
      </c>
      <c r="AQ41" s="1">
        <v>-48575000</v>
      </c>
      <c r="AR41" s="1">
        <v>57712750</v>
      </c>
      <c r="AS41" s="1">
        <v>341939195</v>
      </c>
      <c r="AT41" s="1">
        <v>-1001605253</v>
      </c>
      <c r="AU41" s="1">
        <v>-659666058</v>
      </c>
    </row>
    <row r="42" spans="1:47" x14ac:dyDescent="0.2">
      <c r="A42" s="5">
        <f>DATE(C42,F42,E42)</f>
        <v>37986</v>
      </c>
      <c r="B42" t="s">
        <v>23</v>
      </c>
      <c r="C42" s="3">
        <v>2003</v>
      </c>
      <c r="D42" s="4">
        <f t="shared" si="1"/>
        <v>4</v>
      </c>
      <c r="E42">
        <f t="shared" si="2"/>
        <v>31</v>
      </c>
      <c r="F42">
        <f t="shared" si="3"/>
        <v>12</v>
      </c>
      <c r="G42" s="1">
        <v>172495000</v>
      </c>
      <c r="H42" s="1">
        <v>2477623090</v>
      </c>
      <c r="I42" s="1">
        <v>1474664285</v>
      </c>
      <c r="J42" s="1">
        <v>5626198408</v>
      </c>
      <c r="K42" s="1">
        <v>270279400</v>
      </c>
      <c r="L42" s="1">
        <v>440872975</v>
      </c>
      <c r="M42" s="1">
        <v>10462133158</v>
      </c>
      <c r="N42" s="1">
        <v>61700000</v>
      </c>
      <c r="O42" s="1">
        <v>2487245319</v>
      </c>
      <c r="P42" s="1">
        <v>1829825992</v>
      </c>
      <c r="Q42" s="1">
        <v>4759373060</v>
      </c>
      <c r="R42" s="1">
        <v>66767833</v>
      </c>
      <c r="S42" s="1">
        <v>1257220954</v>
      </c>
      <c r="T42" s="1">
        <v>10462133158</v>
      </c>
      <c r="U42" s="1">
        <v>110795000</v>
      </c>
      <c r="V42" s="1">
        <v>-9622229</v>
      </c>
      <c r="W42" s="1">
        <v>-355161708</v>
      </c>
      <c r="X42" s="1">
        <v>866825348</v>
      </c>
      <c r="Y42" s="1">
        <v>203511567</v>
      </c>
      <c r="Z42" s="1">
        <v>-816347979</v>
      </c>
      <c r="AA42" s="1" t="s">
        <v>12</v>
      </c>
      <c r="AB42" s="1"/>
      <c r="AC42" s="1" t="s">
        <v>23</v>
      </c>
      <c r="AD42" s="1">
        <v>172495000</v>
      </c>
      <c r="AE42" s="1">
        <v>-61700000</v>
      </c>
      <c r="AF42" s="1">
        <v>110795000</v>
      </c>
      <c r="AG42" s="1">
        <v>2477623090</v>
      </c>
      <c r="AH42" s="1">
        <v>-2487245319</v>
      </c>
      <c r="AI42" s="1">
        <v>-9622229</v>
      </c>
      <c r="AJ42" s="1">
        <v>1474664285</v>
      </c>
      <c r="AK42" s="1">
        <v>-1829825992</v>
      </c>
      <c r="AL42" s="1">
        <v>-355161708</v>
      </c>
      <c r="AM42" s="1">
        <v>5626198408</v>
      </c>
      <c r="AN42" s="1">
        <v>-4759373060</v>
      </c>
      <c r="AO42" s="1">
        <v>866825348</v>
      </c>
      <c r="AP42" s="1">
        <v>270279400</v>
      </c>
      <c r="AQ42" s="1">
        <v>-66767833</v>
      </c>
      <c r="AR42" s="1">
        <v>203511567</v>
      </c>
      <c r="AS42" s="1">
        <v>440872975</v>
      </c>
      <c r="AT42" s="1">
        <v>-1257220954</v>
      </c>
      <c r="AU42" s="1">
        <v>-816347979</v>
      </c>
    </row>
    <row r="43" spans="1:47" x14ac:dyDescent="0.2">
      <c r="A43" s="5">
        <f>DATE(C43,F43,E43)</f>
        <v>38077</v>
      </c>
      <c r="B43" t="s">
        <v>24</v>
      </c>
      <c r="C43" s="3">
        <v>2004</v>
      </c>
      <c r="D43" s="4">
        <f t="shared" si="1"/>
        <v>1</v>
      </c>
      <c r="E43">
        <f t="shared" si="2"/>
        <v>31</v>
      </c>
      <c r="F43">
        <f t="shared" si="3"/>
        <v>3</v>
      </c>
      <c r="G43" s="1">
        <v>169442500</v>
      </c>
      <c r="H43" s="1">
        <v>1852532646</v>
      </c>
      <c r="I43" s="1">
        <v>1399981833</v>
      </c>
      <c r="J43" s="1">
        <v>5868986218</v>
      </c>
      <c r="K43" s="1">
        <v>52496000</v>
      </c>
      <c r="L43" s="1">
        <v>211904818</v>
      </c>
      <c r="M43" s="1">
        <v>9555344015</v>
      </c>
      <c r="N43" s="1">
        <v>198181005</v>
      </c>
      <c r="O43" s="1">
        <v>1569075234</v>
      </c>
      <c r="P43" s="1">
        <v>1295567594</v>
      </c>
      <c r="Q43" s="1">
        <v>5352491939</v>
      </c>
      <c r="R43" s="1">
        <v>31375000</v>
      </c>
      <c r="S43" s="1">
        <v>1108653243</v>
      </c>
      <c r="T43" s="1">
        <v>9555344015</v>
      </c>
      <c r="U43" s="1">
        <v>-28738505</v>
      </c>
      <c r="V43" s="1">
        <v>283457412</v>
      </c>
      <c r="W43" s="1">
        <v>104414239</v>
      </c>
      <c r="X43" s="1">
        <v>516494278</v>
      </c>
      <c r="Y43" s="1">
        <v>21121000</v>
      </c>
      <c r="Z43" s="1">
        <v>-896748425</v>
      </c>
      <c r="AA43" s="1" t="s">
        <v>12</v>
      </c>
      <c r="AB43" s="1"/>
      <c r="AC43" s="1" t="s">
        <v>24</v>
      </c>
      <c r="AD43" s="1">
        <v>169442500</v>
      </c>
      <c r="AE43" s="1">
        <v>-198181005</v>
      </c>
      <c r="AF43" s="1">
        <v>-28738505</v>
      </c>
      <c r="AG43" s="1">
        <v>1852532646</v>
      </c>
      <c r="AH43" s="1">
        <v>-1569075234</v>
      </c>
      <c r="AI43" s="1">
        <v>283457412</v>
      </c>
      <c r="AJ43" s="1">
        <v>1399981833</v>
      </c>
      <c r="AK43" s="1">
        <v>-1295567594</v>
      </c>
      <c r="AL43" s="1">
        <v>104414239</v>
      </c>
      <c r="AM43" s="1">
        <v>5868986218</v>
      </c>
      <c r="AN43" s="1">
        <v>-5352491939</v>
      </c>
      <c r="AO43" s="1">
        <v>516494278</v>
      </c>
      <c r="AP43" s="1">
        <v>52496000</v>
      </c>
      <c r="AQ43" s="1">
        <v>-31375000</v>
      </c>
      <c r="AR43" s="1">
        <v>21121000</v>
      </c>
      <c r="AS43" s="1">
        <v>211904818</v>
      </c>
      <c r="AT43" s="1">
        <v>-1108653243</v>
      </c>
      <c r="AU43" s="1">
        <v>-896748425</v>
      </c>
    </row>
    <row r="44" spans="1:47" x14ac:dyDescent="0.2">
      <c r="A44" s="5">
        <f>DATE(C44,F44,E44)</f>
        <v>38168</v>
      </c>
      <c r="B44" t="s">
        <v>25</v>
      </c>
      <c r="C44" s="3">
        <v>2004</v>
      </c>
      <c r="D44" s="4">
        <f t="shared" si="1"/>
        <v>2</v>
      </c>
      <c r="E44">
        <f t="shared" si="2"/>
        <v>30</v>
      </c>
      <c r="F44">
        <f t="shared" si="3"/>
        <v>6</v>
      </c>
      <c r="G44" s="1">
        <v>249850000</v>
      </c>
      <c r="H44" s="1">
        <v>2260988669</v>
      </c>
      <c r="I44" s="1">
        <v>1083077467</v>
      </c>
      <c r="J44" s="1">
        <v>7955517302</v>
      </c>
      <c r="K44" s="1">
        <v>28704500</v>
      </c>
      <c r="L44" s="1">
        <v>398014631</v>
      </c>
      <c r="M44" s="1">
        <v>11976152569</v>
      </c>
      <c r="N44" s="1">
        <v>152856667</v>
      </c>
      <c r="O44" s="1">
        <v>2236473493</v>
      </c>
      <c r="P44" s="1">
        <v>1177595495</v>
      </c>
      <c r="Q44" s="1">
        <v>7064376616</v>
      </c>
      <c r="R44" s="1">
        <v>53725000</v>
      </c>
      <c r="S44" s="1">
        <v>1291125298</v>
      </c>
      <c r="T44" s="1">
        <v>11976152569</v>
      </c>
      <c r="U44" s="1">
        <v>96993333</v>
      </c>
      <c r="V44" s="1">
        <v>24515177</v>
      </c>
      <c r="W44" s="1">
        <v>-94518028</v>
      </c>
      <c r="X44" s="1">
        <v>891140686</v>
      </c>
      <c r="Y44" s="1">
        <v>-25020500</v>
      </c>
      <c r="Z44" s="1">
        <v>-893110668</v>
      </c>
      <c r="AA44" s="1" t="s">
        <v>12</v>
      </c>
      <c r="AB44" s="1"/>
      <c r="AC44" s="1" t="s">
        <v>25</v>
      </c>
      <c r="AD44" s="1">
        <v>249850000</v>
      </c>
      <c r="AE44" s="1">
        <v>-152856667</v>
      </c>
      <c r="AF44" s="1">
        <v>96993333</v>
      </c>
      <c r="AG44" s="1">
        <v>2260988669</v>
      </c>
      <c r="AH44" s="1">
        <v>-2236473493</v>
      </c>
      <c r="AI44" s="1">
        <v>24515177</v>
      </c>
      <c r="AJ44" s="1">
        <v>1083077467</v>
      </c>
      <c r="AK44" s="1">
        <v>-1177595495</v>
      </c>
      <c r="AL44" s="1">
        <v>-94518028</v>
      </c>
      <c r="AM44" s="1">
        <v>7955517302</v>
      </c>
      <c r="AN44" s="1">
        <v>-7064376616</v>
      </c>
      <c r="AO44" s="1">
        <v>891140686</v>
      </c>
      <c r="AP44" s="1">
        <v>28704500</v>
      </c>
      <c r="AQ44" s="1">
        <v>-53725000</v>
      </c>
      <c r="AR44" s="1">
        <v>-25020500</v>
      </c>
      <c r="AS44" s="1">
        <v>398014631</v>
      </c>
      <c r="AT44" s="1">
        <v>-1291125298</v>
      </c>
      <c r="AU44" s="1">
        <v>-893110668</v>
      </c>
    </row>
    <row r="45" spans="1:47" x14ac:dyDescent="0.2">
      <c r="A45" s="5">
        <f>DATE(C45,F45,E45)</f>
        <v>38260</v>
      </c>
      <c r="B45" t="s">
        <v>26</v>
      </c>
      <c r="C45" s="3">
        <v>2004</v>
      </c>
      <c r="D45" s="4">
        <f t="shared" si="1"/>
        <v>3</v>
      </c>
      <c r="E45">
        <f t="shared" si="2"/>
        <v>30</v>
      </c>
      <c r="F45">
        <f t="shared" si="3"/>
        <v>9</v>
      </c>
      <c r="G45" s="1">
        <v>356493000</v>
      </c>
      <c r="H45" s="1">
        <v>2843277508</v>
      </c>
      <c r="I45" s="1">
        <v>1755457578</v>
      </c>
      <c r="J45" s="1">
        <v>8200815790</v>
      </c>
      <c r="K45" s="1">
        <v>224710000</v>
      </c>
      <c r="L45" s="1">
        <v>590342969</v>
      </c>
      <c r="M45" s="1">
        <v>13971096845</v>
      </c>
      <c r="N45" s="1">
        <v>65435000</v>
      </c>
      <c r="O45" s="1">
        <v>2337250963</v>
      </c>
      <c r="P45" s="1">
        <v>2477584915</v>
      </c>
      <c r="Q45" s="1">
        <v>7616780966</v>
      </c>
      <c r="R45" s="1">
        <v>186377000</v>
      </c>
      <c r="S45" s="1">
        <v>1287668001</v>
      </c>
      <c r="T45" s="1">
        <v>13971096845</v>
      </c>
      <c r="U45" s="1">
        <v>291058000</v>
      </c>
      <c r="V45" s="1">
        <v>506026545</v>
      </c>
      <c r="W45" s="1">
        <v>-722127337</v>
      </c>
      <c r="X45" s="1">
        <v>584034824</v>
      </c>
      <c r="Y45" s="1">
        <v>38333000</v>
      </c>
      <c r="Z45" s="1">
        <v>-697325032</v>
      </c>
      <c r="AA45" s="1" t="s">
        <v>12</v>
      </c>
      <c r="AB45" s="1"/>
      <c r="AC45" s="1" t="s">
        <v>26</v>
      </c>
      <c r="AD45" s="1">
        <v>356493000</v>
      </c>
      <c r="AE45" s="1">
        <v>-65435000</v>
      </c>
      <c r="AF45" s="1">
        <v>291058000</v>
      </c>
      <c r="AG45" s="1">
        <v>2843277508</v>
      </c>
      <c r="AH45" s="1">
        <v>-2337250963</v>
      </c>
      <c r="AI45" s="1">
        <v>506026545</v>
      </c>
      <c r="AJ45" s="1">
        <v>1755457578</v>
      </c>
      <c r="AK45" s="1">
        <v>-2477584915</v>
      </c>
      <c r="AL45" s="1">
        <v>-722127337</v>
      </c>
      <c r="AM45" s="1">
        <v>8200815790</v>
      </c>
      <c r="AN45" s="1">
        <v>-7616780966</v>
      </c>
      <c r="AO45" s="1">
        <v>584034824</v>
      </c>
      <c r="AP45" s="1">
        <v>224710000</v>
      </c>
      <c r="AQ45" s="1">
        <v>-186377000</v>
      </c>
      <c r="AR45" s="1">
        <v>38333000</v>
      </c>
      <c r="AS45" s="1">
        <v>590342969</v>
      </c>
      <c r="AT45" s="1">
        <v>-1287668001</v>
      </c>
      <c r="AU45" s="1">
        <v>-697325032</v>
      </c>
    </row>
    <row r="46" spans="1:47" x14ac:dyDescent="0.2">
      <c r="A46" s="5">
        <f>DATE(C46,F46,E46)</f>
        <v>38352</v>
      </c>
      <c r="B46" t="s">
        <v>27</v>
      </c>
      <c r="C46" s="3">
        <v>2004</v>
      </c>
      <c r="D46" s="4">
        <f t="shared" si="1"/>
        <v>4</v>
      </c>
      <c r="E46">
        <f t="shared" si="2"/>
        <v>31</v>
      </c>
      <c r="F46">
        <f t="shared" si="3"/>
        <v>12</v>
      </c>
      <c r="G46" s="1">
        <v>317329669</v>
      </c>
      <c r="H46" s="1">
        <v>3768579076</v>
      </c>
      <c r="I46" s="1">
        <v>2520381194</v>
      </c>
      <c r="J46" s="1">
        <v>10926774663</v>
      </c>
      <c r="K46" s="1">
        <v>78624267</v>
      </c>
      <c r="L46" s="1">
        <v>724277319</v>
      </c>
      <c r="M46" s="1">
        <v>18335966189</v>
      </c>
      <c r="N46" s="1">
        <v>146079000</v>
      </c>
      <c r="O46" s="1">
        <v>4435782771</v>
      </c>
      <c r="P46" s="1">
        <v>2550618331</v>
      </c>
      <c r="Q46" s="1">
        <v>9803439025</v>
      </c>
      <c r="R46" s="1">
        <v>247825000</v>
      </c>
      <c r="S46" s="1">
        <v>1152222062</v>
      </c>
      <c r="T46" s="1">
        <v>18335966189</v>
      </c>
      <c r="U46" s="1">
        <v>171250669</v>
      </c>
      <c r="V46" s="1">
        <v>-667203694</v>
      </c>
      <c r="W46" s="1">
        <v>-30237137</v>
      </c>
      <c r="X46" s="1">
        <v>1123335638</v>
      </c>
      <c r="Y46" s="1">
        <v>-169200733</v>
      </c>
      <c r="Z46" s="1">
        <v>-427944743</v>
      </c>
      <c r="AA46" s="1" t="s">
        <v>12</v>
      </c>
      <c r="AB46" s="1"/>
      <c r="AC46" s="1" t="s">
        <v>27</v>
      </c>
      <c r="AD46" s="1">
        <v>317329669</v>
      </c>
      <c r="AE46" s="1">
        <v>-146079000</v>
      </c>
      <c r="AF46" s="1">
        <v>171250669</v>
      </c>
      <c r="AG46" s="1">
        <v>3768579076</v>
      </c>
      <c r="AH46" s="1">
        <v>-4435782771</v>
      </c>
      <c r="AI46" s="1">
        <v>-667203694</v>
      </c>
      <c r="AJ46" s="1">
        <v>2520381194</v>
      </c>
      <c r="AK46" s="1">
        <v>-2550618331</v>
      </c>
      <c r="AL46" s="1">
        <v>-30237137</v>
      </c>
      <c r="AM46" s="1">
        <v>10926774663</v>
      </c>
      <c r="AN46" s="1">
        <v>-9803439025</v>
      </c>
      <c r="AO46" s="1">
        <v>1123335638</v>
      </c>
      <c r="AP46" s="1">
        <v>78624267</v>
      </c>
      <c r="AQ46" s="1">
        <v>-247825000</v>
      </c>
      <c r="AR46" s="1">
        <v>-169200733</v>
      </c>
      <c r="AS46" s="1">
        <v>724277319</v>
      </c>
      <c r="AT46" s="1">
        <v>-1152222062</v>
      </c>
      <c r="AU46" s="1">
        <v>-427944743</v>
      </c>
    </row>
    <row r="47" spans="1:47" x14ac:dyDescent="0.2">
      <c r="A47" s="5">
        <f>DATE(C47,F47,E47)</f>
        <v>38442</v>
      </c>
      <c r="B47" t="s">
        <v>28</v>
      </c>
      <c r="C47" s="3">
        <v>2005</v>
      </c>
      <c r="D47" s="4">
        <f t="shared" si="1"/>
        <v>1</v>
      </c>
      <c r="E47">
        <f t="shared" si="2"/>
        <v>31</v>
      </c>
      <c r="F47">
        <f t="shared" si="3"/>
        <v>3</v>
      </c>
      <c r="G47" s="1">
        <v>1404600000</v>
      </c>
      <c r="H47" s="1">
        <v>3521367842</v>
      </c>
      <c r="I47" s="1">
        <v>4349708656</v>
      </c>
      <c r="J47" s="1">
        <v>12493895322</v>
      </c>
      <c r="K47" s="1">
        <v>94939000</v>
      </c>
      <c r="L47" s="1">
        <v>820593053</v>
      </c>
      <c r="M47" s="1">
        <v>22685103872</v>
      </c>
      <c r="N47" s="1">
        <v>194139827</v>
      </c>
      <c r="O47" s="1">
        <v>4476372433</v>
      </c>
      <c r="P47" s="1">
        <v>4378706484</v>
      </c>
      <c r="Q47" s="1">
        <v>12523834333</v>
      </c>
      <c r="R47" s="1">
        <v>251422767</v>
      </c>
      <c r="S47" s="1">
        <v>860628028</v>
      </c>
      <c r="T47" s="1">
        <v>22685103872</v>
      </c>
      <c r="U47" s="1">
        <v>1210460173</v>
      </c>
      <c r="V47" s="1">
        <v>-955004592</v>
      </c>
      <c r="W47" s="1">
        <v>-28997828</v>
      </c>
      <c r="X47" s="1">
        <v>-29939011</v>
      </c>
      <c r="Y47" s="1">
        <v>-156483767</v>
      </c>
      <c r="Z47" s="1">
        <v>-40034975</v>
      </c>
      <c r="AA47" s="1" t="s">
        <v>12</v>
      </c>
      <c r="AB47" s="1"/>
      <c r="AC47" s="1" t="s">
        <v>28</v>
      </c>
      <c r="AD47" s="1">
        <v>1404600000</v>
      </c>
      <c r="AE47" s="1">
        <v>-194139827</v>
      </c>
      <c r="AF47" s="1">
        <v>1210460173</v>
      </c>
      <c r="AG47" s="1">
        <v>3521367842</v>
      </c>
      <c r="AH47" s="1">
        <v>-4476372433</v>
      </c>
      <c r="AI47" s="1">
        <v>-955004592</v>
      </c>
      <c r="AJ47" s="1">
        <v>4349708656</v>
      </c>
      <c r="AK47" s="1">
        <v>-4378706484</v>
      </c>
      <c r="AL47" s="1">
        <v>-28997828</v>
      </c>
      <c r="AM47" s="1">
        <v>12493895322</v>
      </c>
      <c r="AN47" s="1">
        <v>-12523834333</v>
      </c>
      <c r="AO47" s="1">
        <v>-29939011</v>
      </c>
      <c r="AP47" s="1">
        <v>94939000</v>
      </c>
      <c r="AQ47" s="1">
        <v>-251422767</v>
      </c>
      <c r="AR47" s="1">
        <v>-156483767</v>
      </c>
      <c r="AS47" s="1">
        <v>820593053</v>
      </c>
      <c r="AT47" s="1">
        <v>-860628028</v>
      </c>
      <c r="AU47" s="1">
        <v>-40034975</v>
      </c>
    </row>
    <row r="48" spans="1:47" x14ac:dyDescent="0.2">
      <c r="A48" s="5">
        <f>DATE(C48,F48,E48)</f>
        <v>38533</v>
      </c>
      <c r="B48" t="s">
        <v>29</v>
      </c>
      <c r="C48" s="3">
        <v>2005</v>
      </c>
      <c r="D48" s="4">
        <f t="shared" si="1"/>
        <v>2</v>
      </c>
      <c r="E48">
        <f t="shared" si="2"/>
        <v>30</v>
      </c>
      <c r="F48">
        <f t="shared" si="3"/>
        <v>6</v>
      </c>
      <c r="G48" s="1">
        <v>458286354</v>
      </c>
      <c r="H48" s="1">
        <v>3718038462</v>
      </c>
      <c r="I48" s="1">
        <v>1685208295</v>
      </c>
      <c r="J48" s="1">
        <v>12634074330</v>
      </c>
      <c r="K48" s="1">
        <v>216809478</v>
      </c>
      <c r="L48" s="1">
        <v>910155529</v>
      </c>
      <c r="M48" s="1">
        <v>19622572448</v>
      </c>
      <c r="N48" s="1">
        <v>81243700</v>
      </c>
      <c r="O48" s="1">
        <v>3724599542</v>
      </c>
      <c r="P48" s="1">
        <v>1378305289</v>
      </c>
      <c r="Q48" s="1">
        <v>13174652626</v>
      </c>
      <c r="R48" s="1">
        <v>132783463</v>
      </c>
      <c r="S48" s="1">
        <v>1130987828</v>
      </c>
      <c r="T48" s="1">
        <v>19622572448</v>
      </c>
      <c r="U48" s="1">
        <v>377042654</v>
      </c>
      <c r="V48" s="1">
        <v>-6561080</v>
      </c>
      <c r="W48" s="1">
        <v>306903006</v>
      </c>
      <c r="X48" s="1">
        <v>-540578295</v>
      </c>
      <c r="Y48" s="1">
        <v>84026015</v>
      </c>
      <c r="Z48" s="1">
        <v>-220832300</v>
      </c>
      <c r="AA48" s="1" t="s">
        <v>12</v>
      </c>
      <c r="AB48" s="1"/>
      <c r="AC48" s="1" t="s">
        <v>29</v>
      </c>
      <c r="AD48" s="1">
        <v>458286354</v>
      </c>
      <c r="AE48" s="1">
        <v>-81243700</v>
      </c>
      <c r="AF48" s="1">
        <v>377042654</v>
      </c>
      <c r="AG48" s="1">
        <v>3718038462</v>
      </c>
      <c r="AH48" s="1">
        <v>-3724599542</v>
      </c>
      <c r="AI48" s="1">
        <v>-6561080</v>
      </c>
      <c r="AJ48" s="1">
        <v>1685208295</v>
      </c>
      <c r="AK48" s="1">
        <v>-1378305289</v>
      </c>
      <c r="AL48" s="1">
        <v>306903006</v>
      </c>
      <c r="AM48" s="1">
        <v>12634074330</v>
      </c>
      <c r="AN48" s="1">
        <v>-13174652626</v>
      </c>
      <c r="AO48" s="1">
        <v>-540578295</v>
      </c>
      <c r="AP48" s="1">
        <v>216809478</v>
      </c>
      <c r="AQ48" s="1">
        <v>-132783463</v>
      </c>
      <c r="AR48" s="1">
        <v>84026015</v>
      </c>
      <c r="AS48" s="1">
        <v>910155529</v>
      </c>
      <c r="AT48" s="1">
        <v>-1130987828</v>
      </c>
      <c r="AU48" s="1">
        <v>-220832300</v>
      </c>
    </row>
    <row r="49" spans="1:47" x14ac:dyDescent="0.2">
      <c r="A49" s="5">
        <f>DATE(C49,F49,E49)</f>
        <v>38625</v>
      </c>
      <c r="B49" t="s">
        <v>30</v>
      </c>
      <c r="C49" s="3">
        <v>2005</v>
      </c>
      <c r="D49" s="4">
        <f t="shared" si="1"/>
        <v>3</v>
      </c>
      <c r="E49">
        <f t="shared" si="2"/>
        <v>30</v>
      </c>
      <c r="F49">
        <f t="shared" si="3"/>
        <v>9</v>
      </c>
      <c r="G49" s="1">
        <v>771335000</v>
      </c>
      <c r="H49" s="1">
        <v>9088852393</v>
      </c>
      <c r="I49" s="1">
        <v>3348747900</v>
      </c>
      <c r="J49" s="1">
        <v>16567924995</v>
      </c>
      <c r="K49" s="1">
        <v>170123150</v>
      </c>
      <c r="L49" s="1">
        <v>990855467</v>
      </c>
      <c r="M49" s="1">
        <v>30937838904</v>
      </c>
      <c r="N49" s="1">
        <v>619784333</v>
      </c>
      <c r="O49" s="1">
        <v>4836302686</v>
      </c>
      <c r="P49" s="1">
        <v>5067304247</v>
      </c>
      <c r="Q49" s="1">
        <v>18292253005</v>
      </c>
      <c r="R49" s="1">
        <v>170525000</v>
      </c>
      <c r="S49" s="1">
        <v>1951669632</v>
      </c>
      <c r="T49" s="1">
        <v>30937838904</v>
      </c>
      <c r="U49" s="1">
        <v>151550667</v>
      </c>
      <c r="V49" s="1">
        <v>4252549707</v>
      </c>
      <c r="W49" s="1">
        <v>-1718556348</v>
      </c>
      <c r="X49" s="1">
        <v>-1724328011</v>
      </c>
      <c r="Y49" s="1">
        <v>-401850</v>
      </c>
      <c r="Z49" s="1">
        <v>-960814165</v>
      </c>
      <c r="AA49" s="1" t="s">
        <v>12</v>
      </c>
      <c r="AB49" s="1"/>
      <c r="AC49" s="1" t="s">
        <v>30</v>
      </c>
      <c r="AD49" s="1">
        <v>771335000</v>
      </c>
      <c r="AE49" s="1">
        <v>-619784333</v>
      </c>
      <c r="AF49" s="1">
        <v>151550667</v>
      </c>
      <c r="AG49" s="1">
        <v>9088852393</v>
      </c>
      <c r="AH49" s="1">
        <v>-4836302686</v>
      </c>
      <c r="AI49" s="1">
        <v>4252549707</v>
      </c>
      <c r="AJ49" s="1">
        <v>3348747900</v>
      </c>
      <c r="AK49" s="1">
        <v>-5067304247</v>
      </c>
      <c r="AL49" s="1">
        <v>-1718556348</v>
      </c>
      <c r="AM49" s="1">
        <v>16567924995</v>
      </c>
      <c r="AN49" s="1">
        <v>-18292253005</v>
      </c>
      <c r="AO49" s="1">
        <v>-1724328011</v>
      </c>
      <c r="AP49" s="1">
        <v>170123150</v>
      </c>
      <c r="AQ49" s="1">
        <v>-170525000</v>
      </c>
      <c r="AR49" s="1">
        <v>-401850</v>
      </c>
      <c r="AS49" s="1">
        <v>990855467</v>
      </c>
      <c r="AT49" s="1">
        <v>-1951669632</v>
      </c>
      <c r="AU49" s="1">
        <v>-960814165</v>
      </c>
    </row>
    <row r="50" spans="1:47" x14ac:dyDescent="0.2">
      <c r="A50" s="5">
        <f>DATE(C50,F50,E50)</f>
        <v>38717</v>
      </c>
      <c r="B50" t="s">
        <v>31</v>
      </c>
      <c r="C50" s="3">
        <v>2005</v>
      </c>
      <c r="D50" s="4">
        <f t="shared" si="1"/>
        <v>4</v>
      </c>
      <c r="E50">
        <f t="shared" si="2"/>
        <v>31</v>
      </c>
      <c r="F50">
        <f t="shared" si="3"/>
        <v>12</v>
      </c>
      <c r="G50" s="1">
        <v>792568894</v>
      </c>
      <c r="H50" s="1">
        <v>5148105183</v>
      </c>
      <c r="I50" s="1">
        <v>3419552975</v>
      </c>
      <c r="J50" s="1">
        <v>16201150818</v>
      </c>
      <c r="K50" s="1">
        <v>139950100</v>
      </c>
      <c r="L50" s="1">
        <v>1046106658</v>
      </c>
      <c r="M50" s="1">
        <v>26747434628</v>
      </c>
      <c r="N50" s="1">
        <v>1627912098</v>
      </c>
      <c r="O50" s="1">
        <v>6744514331</v>
      </c>
      <c r="P50" s="1">
        <v>2454118340</v>
      </c>
      <c r="Q50" s="1">
        <v>14157529488</v>
      </c>
      <c r="R50" s="1">
        <v>249537163</v>
      </c>
      <c r="S50" s="1">
        <v>1513823209</v>
      </c>
      <c r="T50" s="1">
        <v>26747434628</v>
      </c>
      <c r="U50" s="1">
        <v>-835343204</v>
      </c>
      <c r="V50" s="1">
        <v>-1596409148</v>
      </c>
      <c r="W50" s="1">
        <v>965434636</v>
      </c>
      <c r="X50" s="1">
        <v>2043621330</v>
      </c>
      <c r="Y50" s="1">
        <v>-109587063</v>
      </c>
      <c r="Z50" s="1">
        <v>-467716551</v>
      </c>
      <c r="AA50" s="1" t="s">
        <v>12</v>
      </c>
      <c r="AB50" s="1"/>
      <c r="AC50" s="1" t="s">
        <v>31</v>
      </c>
      <c r="AD50" s="1">
        <v>792568894</v>
      </c>
      <c r="AE50" s="1">
        <v>-1627912098</v>
      </c>
      <c r="AF50" s="1">
        <v>-835343204</v>
      </c>
      <c r="AG50" s="1">
        <v>5148105183</v>
      </c>
      <c r="AH50" s="1">
        <v>-6744514331</v>
      </c>
      <c r="AI50" s="1">
        <v>-1596409148</v>
      </c>
      <c r="AJ50" s="1">
        <v>3419552975</v>
      </c>
      <c r="AK50" s="1">
        <v>-2454118340</v>
      </c>
      <c r="AL50" s="1">
        <v>965434636</v>
      </c>
      <c r="AM50" s="1">
        <v>16201150818</v>
      </c>
      <c r="AN50" s="1">
        <v>-14157529488</v>
      </c>
      <c r="AO50" s="1">
        <v>2043621330</v>
      </c>
      <c r="AP50" s="1">
        <v>139950100</v>
      </c>
      <c r="AQ50" s="1">
        <v>-249537163</v>
      </c>
      <c r="AR50" s="1">
        <v>-109587063</v>
      </c>
      <c r="AS50" s="1">
        <v>1046106658</v>
      </c>
      <c r="AT50" s="1">
        <v>-1513823209</v>
      </c>
      <c r="AU50" s="1">
        <v>-467716551</v>
      </c>
    </row>
    <row r="51" spans="1:47" x14ac:dyDescent="0.2">
      <c r="A51" s="5">
        <f>DATE(C51,F51,E51)</f>
        <v>38807</v>
      </c>
      <c r="B51" t="s">
        <v>32</v>
      </c>
      <c r="C51" s="3">
        <v>2006</v>
      </c>
      <c r="D51" s="4">
        <f t="shared" si="1"/>
        <v>1</v>
      </c>
      <c r="E51">
        <f t="shared" si="2"/>
        <v>31</v>
      </c>
      <c r="F51">
        <f t="shared" si="3"/>
        <v>3</v>
      </c>
      <c r="G51" s="1">
        <v>3355417214</v>
      </c>
      <c r="H51" s="1">
        <v>7249493822</v>
      </c>
      <c r="I51" s="1">
        <v>1973765445</v>
      </c>
      <c r="J51" s="1">
        <v>15276226502</v>
      </c>
      <c r="K51" s="1">
        <v>288147075</v>
      </c>
      <c r="L51" s="1">
        <v>613702127</v>
      </c>
      <c r="M51" s="1">
        <v>28756752186</v>
      </c>
      <c r="N51" s="1">
        <v>233148500</v>
      </c>
      <c r="O51" s="1">
        <v>3380084561</v>
      </c>
      <c r="P51" s="1">
        <v>5359236983</v>
      </c>
      <c r="Q51" s="1">
        <v>18238511600</v>
      </c>
      <c r="R51" s="1">
        <v>264829944</v>
      </c>
      <c r="S51" s="1">
        <v>1280940598</v>
      </c>
      <c r="T51" s="1">
        <v>28756752186</v>
      </c>
      <c r="U51" s="1">
        <v>3122268714</v>
      </c>
      <c r="V51" s="1">
        <v>3869409261</v>
      </c>
      <c r="W51" s="1">
        <v>-3385471537</v>
      </c>
      <c r="X51" s="1">
        <v>-2962285098</v>
      </c>
      <c r="Y51" s="1">
        <v>23317131</v>
      </c>
      <c r="Z51" s="1">
        <v>-667238471</v>
      </c>
      <c r="AA51" s="1" t="s">
        <v>12</v>
      </c>
      <c r="AB51" s="1"/>
      <c r="AC51" s="1" t="s">
        <v>32</v>
      </c>
      <c r="AD51" s="1">
        <v>3355417214</v>
      </c>
      <c r="AE51" s="1">
        <v>-233148500</v>
      </c>
      <c r="AF51" s="1">
        <v>3122268714</v>
      </c>
      <c r="AG51" s="1">
        <v>7249493822</v>
      </c>
      <c r="AH51" s="1">
        <v>-3380084561</v>
      </c>
      <c r="AI51" s="1">
        <v>3869409261</v>
      </c>
      <c r="AJ51" s="1">
        <v>1973765445</v>
      </c>
      <c r="AK51" s="1">
        <v>-5359236983</v>
      </c>
      <c r="AL51" s="1">
        <v>-3385471537</v>
      </c>
      <c r="AM51" s="1">
        <v>15276226502</v>
      </c>
      <c r="AN51" s="1">
        <v>-18238511600</v>
      </c>
      <c r="AO51" s="1">
        <v>-2962285098</v>
      </c>
      <c r="AP51" s="1">
        <v>288147075</v>
      </c>
      <c r="AQ51" s="1">
        <v>-264829944</v>
      </c>
      <c r="AR51" s="1">
        <v>23317131</v>
      </c>
      <c r="AS51" s="1">
        <v>613702127</v>
      </c>
      <c r="AT51" s="1">
        <v>-1280940598</v>
      </c>
      <c r="AU51" s="1">
        <v>-667238471</v>
      </c>
    </row>
    <row r="52" spans="1:47" x14ac:dyDescent="0.2">
      <c r="A52" s="5">
        <f>DATE(C52,F52,E52)</f>
        <v>38898</v>
      </c>
      <c r="B52" t="s">
        <v>33</v>
      </c>
      <c r="C52" s="3">
        <v>2006</v>
      </c>
      <c r="D52" s="4">
        <f t="shared" si="1"/>
        <v>2</v>
      </c>
      <c r="E52">
        <f t="shared" si="2"/>
        <v>30</v>
      </c>
      <c r="F52">
        <f t="shared" si="3"/>
        <v>6</v>
      </c>
      <c r="G52" s="1">
        <v>637486592</v>
      </c>
      <c r="H52" s="1">
        <v>6683921005</v>
      </c>
      <c r="I52" s="1">
        <v>1348706347</v>
      </c>
      <c r="J52" s="1">
        <v>12319377810</v>
      </c>
      <c r="K52" s="1">
        <v>303341080</v>
      </c>
      <c r="L52" s="1">
        <v>499480583</v>
      </c>
      <c r="M52" s="1">
        <v>21792313418</v>
      </c>
      <c r="N52" s="1">
        <v>1789690678</v>
      </c>
      <c r="O52" s="1">
        <v>3790182364</v>
      </c>
      <c r="P52" s="1">
        <v>2053579361</v>
      </c>
      <c r="Q52" s="1">
        <v>12700079650</v>
      </c>
      <c r="R52" s="1">
        <v>394161118</v>
      </c>
      <c r="S52" s="1">
        <v>1064620246</v>
      </c>
      <c r="T52" s="1">
        <v>21792313418</v>
      </c>
      <c r="U52" s="1">
        <v>-1152204086</v>
      </c>
      <c r="V52" s="1">
        <v>2893738641</v>
      </c>
      <c r="W52" s="1">
        <v>-704873014</v>
      </c>
      <c r="X52" s="1">
        <v>-380701840</v>
      </c>
      <c r="Y52" s="1">
        <v>-90820038</v>
      </c>
      <c r="Z52" s="1">
        <v>-565139663</v>
      </c>
      <c r="AA52" s="1" t="s">
        <v>12</v>
      </c>
      <c r="AB52" s="1"/>
      <c r="AC52" s="1" t="s">
        <v>33</v>
      </c>
      <c r="AD52" s="1">
        <v>637486592</v>
      </c>
      <c r="AE52" s="1">
        <v>-1789690678</v>
      </c>
      <c r="AF52" s="1">
        <v>-1152204086</v>
      </c>
      <c r="AG52" s="1">
        <v>6683921005</v>
      </c>
      <c r="AH52" s="1">
        <v>-3790182364</v>
      </c>
      <c r="AI52" s="1">
        <v>2893738641</v>
      </c>
      <c r="AJ52" s="1">
        <v>1348706347</v>
      </c>
      <c r="AK52" s="1">
        <v>-2053579361</v>
      </c>
      <c r="AL52" s="1">
        <v>-704873014</v>
      </c>
      <c r="AM52" s="1">
        <v>12319377810</v>
      </c>
      <c r="AN52" s="1">
        <v>-12700079650</v>
      </c>
      <c r="AO52" s="1">
        <v>-380701840</v>
      </c>
      <c r="AP52" s="1">
        <v>303341080</v>
      </c>
      <c r="AQ52" s="1">
        <v>-394161118</v>
      </c>
      <c r="AR52" s="1">
        <v>-90820038</v>
      </c>
      <c r="AS52" s="1">
        <v>499480583</v>
      </c>
      <c r="AT52" s="1">
        <v>-1064620246</v>
      </c>
      <c r="AU52" s="1">
        <v>-565139663</v>
      </c>
    </row>
    <row r="53" spans="1:47" x14ac:dyDescent="0.2">
      <c r="A53" s="5">
        <f>DATE(C53,F53,E53)</f>
        <v>38990</v>
      </c>
      <c r="B53" t="s">
        <v>34</v>
      </c>
      <c r="C53" s="3">
        <v>2006</v>
      </c>
      <c r="D53" s="4">
        <f t="shared" si="1"/>
        <v>3</v>
      </c>
      <c r="E53">
        <f t="shared" si="2"/>
        <v>30</v>
      </c>
      <c r="F53">
        <f t="shared" si="3"/>
        <v>9</v>
      </c>
      <c r="G53" s="1">
        <v>721387162</v>
      </c>
      <c r="H53" s="1">
        <v>5085901868</v>
      </c>
      <c r="I53" s="1">
        <v>2360076142</v>
      </c>
      <c r="J53" s="1">
        <v>10827814335</v>
      </c>
      <c r="K53" s="1">
        <v>169979034</v>
      </c>
      <c r="L53" s="1">
        <v>499775175</v>
      </c>
      <c r="M53" s="1">
        <v>19664933715</v>
      </c>
      <c r="N53" s="1">
        <v>128390000</v>
      </c>
      <c r="O53" s="1">
        <v>2911719387</v>
      </c>
      <c r="P53" s="1">
        <v>1139301990</v>
      </c>
      <c r="Q53" s="1">
        <v>13370091441</v>
      </c>
      <c r="R53" s="1">
        <v>386913625</v>
      </c>
      <c r="S53" s="1">
        <v>1728517273</v>
      </c>
      <c r="T53" s="1">
        <v>19664933715</v>
      </c>
      <c r="U53" s="1">
        <v>592997162</v>
      </c>
      <c r="V53" s="1">
        <v>2174182481</v>
      </c>
      <c r="W53" s="1">
        <v>1220774152</v>
      </c>
      <c r="X53" s="1">
        <v>-2542277106</v>
      </c>
      <c r="Y53" s="1">
        <v>-216934591</v>
      </c>
      <c r="Z53" s="1">
        <v>-1228742098</v>
      </c>
      <c r="AA53" s="1" t="s">
        <v>12</v>
      </c>
      <c r="AB53" s="1"/>
      <c r="AC53" s="1" t="s">
        <v>34</v>
      </c>
      <c r="AD53" s="1">
        <v>721387162</v>
      </c>
      <c r="AE53" s="1">
        <v>-128390000</v>
      </c>
      <c r="AF53" s="1">
        <v>592997162</v>
      </c>
      <c r="AG53" s="1">
        <v>5085901868</v>
      </c>
      <c r="AH53" s="1">
        <v>-2911719387</v>
      </c>
      <c r="AI53" s="1">
        <v>2174182481</v>
      </c>
      <c r="AJ53" s="1">
        <v>2360076142</v>
      </c>
      <c r="AK53" s="1">
        <v>-1139301990</v>
      </c>
      <c r="AL53" s="1">
        <v>1220774152</v>
      </c>
      <c r="AM53" s="1">
        <v>10827814335</v>
      </c>
      <c r="AN53" s="1">
        <v>-13370091441</v>
      </c>
      <c r="AO53" s="1">
        <v>-2542277106</v>
      </c>
      <c r="AP53" s="1">
        <v>169979034</v>
      </c>
      <c r="AQ53" s="1">
        <v>-386913625</v>
      </c>
      <c r="AR53" s="1">
        <v>-216934591</v>
      </c>
      <c r="AS53" s="1">
        <v>499775175</v>
      </c>
      <c r="AT53" s="1">
        <v>-1728517273</v>
      </c>
      <c r="AU53" s="1">
        <v>-1228742098</v>
      </c>
    </row>
    <row r="54" spans="1:47" x14ac:dyDescent="0.2">
      <c r="A54" s="5">
        <f>DATE(C54,F54,E54)</f>
        <v>39082</v>
      </c>
      <c r="B54" t="s">
        <v>35</v>
      </c>
      <c r="C54" s="3">
        <v>2006</v>
      </c>
      <c r="D54" s="4">
        <f t="shared" si="1"/>
        <v>4</v>
      </c>
      <c r="E54">
        <f t="shared" si="2"/>
        <v>31</v>
      </c>
      <c r="F54">
        <f t="shared" si="3"/>
        <v>12</v>
      </c>
      <c r="G54" s="1">
        <v>770398321</v>
      </c>
      <c r="H54" s="1">
        <v>14250043225</v>
      </c>
      <c r="I54" s="1">
        <v>3327844385</v>
      </c>
      <c r="J54" s="1">
        <v>10807385105</v>
      </c>
      <c r="K54" s="1">
        <v>107106668</v>
      </c>
      <c r="L54" s="1">
        <v>537303737</v>
      </c>
      <c r="M54" s="1">
        <v>29800081441</v>
      </c>
      <c r="N54" s="1">
        <v>1560593167</v>
      </c>
      <c r="O54" s="1">
        <v>9347508431</v>
      </c>
      <c r="P54" s="1">
        <v>3510235474</v>
      </c>
      <c r="Q54" s="1">
        <v>12924564454</v>
      </c>
      <c r="R54" s="1">
        <v>257792545</v>
      </c>
      <c r="S54" s="1">
        <v>2199387371</v>
      </c>
      <c r="T54" s="1">
        <v>29800081441</v>
      </c>
      <c r="U54" s="1">
        <v>-790194846</v>
      </c>
      <c r="V54" s="1">
        <v>4902534795</v>
      </c>
      <c r="W54" s="1">
        <v>-182391089</v>
      </c>
      <c r="X54" s="1">
        <v>-2117179349</v>
      </c>
      <c r="Y54" s="1">
        <v>-150685877</v>
      </c>
      <c r="Z54" s="1">
        <v>-1662083634</v>
      </c>
      <c r="AA54" s="1" t="s">
        <v>12</v>
      </c>
      <c r="AB54" s="1"/>
      <c r="AC54" s="1" t="s">
        <v>35</v>
      </c>
      <c r="AD54" s="1">
        <v>770398321</v>
      </c>
      <c r="AE54" s="1">
        <v>-1560593167</v>
      </c>
      <c r="AF54" s="1">
        <v>-790194846</v>
      </c>
      <c r="AG54" s="1">
        <v>14250043225</v>
      </c>
      <c r="AH54" s="1">
        <v>-9347508431</v>
      </c>
      <c r="AI54" s="1">
        <v>4902534795</v>
      </c>
      <c r="AJ54" s="1">
        <v>3327844385</v>
      </c>
      <c r="AK54" s="1">
        <v>-3510235474</v>
      </c>
      <c r="AL54" s="1">
        <v>-182391089</v>
      </c>
      <c r="AM54" s="1">
        <v>10807385105</v>
      </c>
      <c r="AN54" s="1">
        <v>-12924564454</v>
      </c>
      <c r="AO54" s="1">
        <v>-2117179349</v>
      </c>
      <c r="AP54" s="1">
        <v>107106668</v>
      </c>
      <c r="AQ54" s="1">
        <v>-257792545</v>
      </c>
      <c r="AR54" s="1">
        <v>-150685877</v>
      </c>
      <c r="AS54" s="1">
        <v>537303737</v>
      </c>
      <c r="AT54" s="1">
        <v>-2199387371</v>
      </c>
      <c r="AU54" s="1">
        <v>-1662083634</v>
      </c>
    </row>
    <row r="55" spans="1:47" x14ac:dyDescent="0.2">
      <c r="A55" s="5">
        <f>DATE(C55,F55,E55)</f>
        <v>39172</v>
      </c>
      <c r="B55" t="s">
        <v>36</v>
      </c>
      <c r="C55" s="3">
        <v>2007</v>
      </c>
      <c r="D55" s="4">
        <f t="shared" si="1"/>
        <v>1</v>
      </c>
      <c r="E55">
        <f t="shared" si="2"/>
        <v>31</v>
      </c>
      <c r="F55">
        <f t="shared" si="3"/>
        <v>3</v>
      </c>
      <c r="G55" s="1">
        <v>2491959653</v>
      </c>
      <c r="H55" s="1">
        <v>6090559455</v>
      </c>
      <c r="I55" s="1">
        <v>1295334831</v>
      </c>
      <c r="J55" s="1">
        <v>11990885673</v>
      </c>
      <c r="K55" s="1">
        <v>214708837</v>
      </c>
      <c r="L55" s="1">
        <v>354558500</v>
      </c>
      <c r="M55" s="1">
        <v>22438006949</v>
      </c>
      <c r="N55" s="1">
        <v>265736040</v>
      </c>
      <c r="O55" s="1">
        <v>4224969342</v>
      </c>
      <c r="P55" s="1">
        <v>2160416112</v>
      </c>
      <c r="Q55" s="1">
        <v>13472585017</v>
      </c>
      <c r="R55" s="1">
        <v>647531858</v>
      </c>
      <c r="S55" s="1">
        <v>1666768580</v>
      </c>
      <c r="T55" s="1">
        <v>22438006949</v>
      </c>
      <c r="U55" s="1">
        <v>2226223613</v>
      </c>
      <c r="V55" s="1">
        <v>1865590112</v>
      </c>
      <c r="W55" s="1">
        <v>-865081281</v>
      </c>
      <c r="X55" s="1">
        <v>-1481699344</v>
      </c>
      <c r="Y55" s="1">
        <v>-432823021</v>
      </c>
      <c r="Z55" s="1">
        <v>-1312210080</v>
      </c>
      <c r="AA55" s="1" t="s">
        <v>12</v>
      </c>
      <c r="AB55" s="1"/>
      <c r="AC55" s="1" t="s">
        <v>36</v>
      </c>
      <c r="AD55" s="1">
        <v>2491959653</v>
      </c>
      <c r="AE55" s="1">
        <v>-265736040</v>
      </c>
      <c r="AF55" s="1">
        <v>2226223613</v>
      </c>
      <c r="AG55" s="1">
        <v>6090559455</v>
      </c>
      <c r="AH55" s="1">
        <v>-4224969342</v>
      </c>
      <c r="AI55" s="1">
        <v>1865590112</v>
      </c>
      <c r="AJ55" s="1">
        <v>1295334831</v>
      </c>
      <c r="AK55" s="1">
        <v>-2160416112</v>
      </c>
      <c r="AL55" s="1">
        <v>-865081281</v>
      </c>
      <c r="AM55" s="1">
        <v>11990885673</v>
      </c>
      <c r="AN55" s="1">
        <v>-13472585017</v>
      </c>
      <c r="AO55" s="1">
        <v>-1481699344</v>
      </c>
      <c r="AP55" s="1">
        <v>214708837</v>
      </c>
      <c r="AQ55" s="1">
        <v>-647531858</v>
      </c>
      <c r="AR55" s="1">
        <v>-432823021</v>
      </c>
      <c r="AS55" s="1">
        <v>354558500</v>
      </c>
      <c r="AT55" s="1">
        <v>-1666768580</v>
      </c>
      <c r="AU55" s="1">
        <v>-1312210080</v>
      </c>
    </row>
    <row r="56" spans="1:47" x14ac:dyDescent="0.2">
      <c r="A56" s="5">
        <f>DATE(C56,F56,E56)</f>
        <v>39263</v>
      </c>
      <c r="B56" t="s">
        <v>37</v>
      </c>
      <c r="C56" s="3">
        <v>2007</v>
      </c>
      <c r="D56" s="4">
        <f t="shared" si="1"/>
        <v>2</v>
      </c>
      <c r="E56">
        <f t="shared" si="2"/>
        <v>30</v>
      </c>
      <c r="F56">
        <f t="shared" si="3"/>
        <v>6</v>
      </c>
      <c r="G56" s="1">
        <v>1134554205</v>
      </c>
      <c r="H56" s="1">
        <v>5083613121</v>
      </c>
      <c r="I56" s="1">
        <v>1763232966</v>
      </c>
      <c r="J56" s="1">
        <v>12836500083</v>
      </c>
      <c r="K56" s="1">
        <v>145230200</v>
      </c>
      <c r="L56" s="1">
        <v>273705133</v>
      </c>
      <c r="M56" s="1">
        <v>21236835709</v>
      </c>
      <c r="N56" s="1">
        <v>247525000</v>
      </c>
      <c r="O56" s="1">
        <v>3640375682</v>
      </c>
      <c r="P56" s="1">
        <v>1656950753</v>
      </c>
      <c r="Q56" s="1">
        <v>14218830297</v>
      </c>
      <c r="R56" s="1">
        <v>235019500</v>
      </c>
      <c r="S56" s="1">
        <v>1238134477</v>
      </c>
      <c r="T56" s="1">
        <v>21236835709</v>
      </c>
      <c r="U56" s="1">
        <v>887029205</v>
      </c>
      <c r="V56" s="1">
        <v>1443237438</v>
      </c>
      <c r="W56" s="1">
        <v>106282214</v>
      </c>
      <c r="X56" s="1">
        <v>-1382330214</v>
      </c>
      <c r="Y56" s="1">
        <v>-89789300</v>
      </c>
      <c r="Z56" s="1">
        <v>-964429344</v>
      </c>
      <c r="AA56" s="1" t="s">
        <v>12</v>
      </c>
      <c r="AB56" s="1"/>
      <c r="AC56" s="1" t="s">
        <v>37</v>
      </c>
      <c r="AD56" s="1">
        <v>1134554205</v>
      </c>
      <c r="AE56" s="1">
        <v>-247525000</v>
      </c>
      <c r="AF56" s="1">
        <v>887029205</v>
      </c>
      <c r="AG56" s="1">
        <v>5083613121</v>
      </c>
      <c r="AH56" s="1">
        <v>-3640375682</v>
      </c>
      <c r="AI56" s="1">
        <v>1443237438</v>
      </c>
      <c r="AJ56" s="1">
        <v>1763232966</v>
      </c>
      <c r="AK56" s="1">
        <v>-1656950753</v>
      </c>
      <c r="AL56" s="1">
        <v>106282214</v>
      </c>
      <c r="AM56" s="1">
        <v>12836500083</v>
      </c>
      <c r="AN56" s="1">
        <v>-14218830297</v>
      </c>
      <c r="AO56" s="1">
        <v>-1382330214</v>
      </c>
      <c r="AP56" s="1">
        <v>145230200</v>
      </c>
      <c r="AQ56" s="1">
        <v>-235019500</v>
      </c>
      <c r="AR56" s="1">
        <v>-89789300</v>
      </c>
      <c r="AS56" s="1">
        <v>273705133</v>
      </c>
      <c r="AT56" s="1">
        <v>-1238134477</v>
      </c>
      <c r="AU56" s="1">
        <v>-964429344</v>
      </c>
    </row>
    <row r="57" spans="1:47" x14ac:dyDescent="0.2">
      <c r="A57" s="5">
        <f>DATE(C57,F57,E57)</f>
        <v>39355</v>
      </c>
      <c r="B57" t="s">
        <v>38</v>
      </c>
      <c r="C57" s="3">
        <v>2007</v>
      </c>
      <c r="D57" s="4">
        <f t="shared" si="1"/>
        <v>3</v>
      </c>
      <c r="E57">
        <f t="shared" si="2"/>
        <v>30</v>
      </c>
      <c r="F57">
        <f t="shared" si="3"/>
        <v>9</v>
      </c>
      <c r="G57" s="1">
        <v>962896523</v>
      </c>
      <c r="H57" s="1">
        <v>9106271206</v>
      </c>
      <c r="I57" s="1">
        <v>1230812566</v>
      </c>
      <c r="J57" s="1">
        <v>12562345302</v>
      </c>
      <c r="K57" s="1">
        <v>476218729</v>
      </c>
      <c r="L57" s="1">
        <v>238118500</v>
      </c>
      <c r="M57" s="1">
        <v>24576662826</v>
      </c>
      <c r="N57" s="1">
        <v>541322647</v>
      </c>
      <c r="O57" s="1">
        <v>3371290577</v>
      </c>
      <c r="P57" s="1">
        <v>3298900358</v>
      </c>
      <c r="Q57" s="1">
        <v>16070462677</v>
      </c>
      <c r="R57" s="1">
        <v>98581392</v>
      </c>
      <c r="S57" s="1">
        <v>1196105175</v>
      </c>
      <c r="T57" s="1">
        <v>24576662826</v>
      </c>
      <c r="U57" s="1">
        <v>421573876</v>
      </c>
      <c r="V57" s="1">
        <v>5734980629</v>
      </c>
      <c r="W57" s="1">
        <v>-2068087792</v>
      </c>
      <c r="X57" s="1">
        <v>-3508117375</v>
      </c>
      <c r="Y57" s="1">
        <v>377637338</v>
      </c>
      <c r="Z57" s="1">
        <v>-957986675</v>
      </c>
      <c r="AA57" s="1" t="s">
        <v>12</v>
      </c>
      <c r="AB57" s="1"/>
      <c r="AC57" s="1" t="s">
        <v>38</v>
      </c>
      <c r="AD57" s="1">
        <v>962896523</v>
      </c>
      <c r="AE57" s="1">
        <v>-541322647</v>
      </c>
      <c r="AF57" s="1">
        <v>421573876</v>
      </c>
      <c r="AG57" s="1">
        <v>9106271206</v>
      </c>
      <c r="AH57" s="1">
        <v>-3371290577</v>
      </c>
      <c r="AI57" s="1">
        <v>5734980629</v>
      </c>
      <c r="AJ57" s="1">
        <v>1230812566</v>
      </c>
      <c r="AK57" s="1">
        <v>-3298900358</v>
      </c>
      <c r="AL57" s="1">
        <v>-2068087792</v>
      </c>
      <c r="AM57" s="1">
        <v>12562345302</v>
      </c>
      <c r="AN57" s="1">
        <v>-16070462677</v>
      </c>
      <c r="AO57" s="1">
        <v>-3508117375</v>
      </c>
      <c r="AP57" s="1">
        <v>476218729</v>
      </c>
      <c r="AQ57" s="1">
        <v>-98581392</v>
      </c>
      <c r="AR57" s="1">
        <v>377637338</v>
      </c>
      <c r="AS57" s="1">
        <v>238118500</v>
      </c>
      <c r="AT57" s="1">
        <v>-1196105175</v>
      </c>
      <c r="AU57" s="1">
        <v>-957986675</v>
      </c>
    </row>
    <row r="58" spans="1:47" x14ac:dyDescent="0.2">
      <c r="A58" s="5">
        <f>DATE(C58,F58,E58)</f>
        <v>39447</v>
      </c>
      <c r="B58" t="s">
        <v>39</v>
      </c>
      <c r="C58" s="3">
        <v>2007</v>
      </c>
      <c r="D58" s="4">
        <f t="shared" si="1"/>
        <v>4</v>
      </c>
      <c r="E58">
        <f t="shared" si="2"/>
        <v>31</v>
      </c>
      <c r="F58">
        <f t="shared" si="3"/>
        <v>12</v>
      </c>
      <c r="G58" s="1">
        <v>609239836</v>
      </c>
      <c r="H58" s="1">
        <v>24154516774</v>
      </c>
      <c r="I58" s="1">
        <v>573266600</v>
      </c>
      <c r="J58" s="1">
        <v>10465955172</v>
      </c>
      <c r="K58" s="1">
        <v>235794825</v>
      </c>
      <c r="L58" s="1">
        <v>324367362</v>
      </c>
      <c r="M58" s="1">
        <v>36363140569</v>
      </c>
      <c r="N58" s="1">
        <v>395132678</v>
      </c>
      <c r="O58" s="1">
        <v>3075863537</v>
      </c>
      <c r="P58" s="1">
        <v>21614278841</v>
      </c>
      <c r="Q58" s="1">
        <v>10146307205</v>
      </c>
      <c r="R58" s="1">
        <v>138430000</v>
      </c>
      <c r="S58" s="1">
        <v>993128308</v>
      </c>
      <c r="T58" s="1">
        <v>36363140569</v>
      </c>
      <c r="U58" s="1">
        <v>214107158</v>
      </c>
      <c r="V58" s="1">
        <v>21078653237</v>
      </c>
      <c r="W58" s="1">
        <v>-21041012241</v>
      </c>
      <c r="X58" s="1">
        <v>319647967</v>
      </c>
      <c r="Y58" s="1">
        <v>97364825</v>
      </c>
      <c r="Z58" s="1">
        <v>-668760946</v>
      </c>
      <c r="AA58" s="1" t="s">
        <v>12</v>
      </c>
      <c r="AB58" s="1"/>
      <c r="AC58" s="1" t="s">
        <v>39</v>
      </c>
      <c r="AD58" s="1">
        <v>609239836</v>
      </c>
      <c r="AE58" s="1">
        <v>-395132678</v>
      </c>
      <c r="AF58" s="1">
        <v>214107158</v>
      </c>
      <c r="AG58" s="1">
        <v>24154516774</v>
      </c>
      <c r="AH58" s="1">
        <v>-3075863537</v>
      </c>
      <c r="AI58" s="1">
        <v>21078653237</v>
      </c>
      <c r="AJ58" s="1">
        <v>573266600</v>
      </c>
      <c r="AK58" s="1">
        <v>-21614278841</v>
      </c>
      <c r="AL58" s="1">
        <v>-21041012241</v>
      </c>
      <c r="AM58" s="1">
        <v>10465955172</v>
      </c>
      <c r="AN58" s="1">
        <v>-10146307205</v>
      </c>
      <c r="AO58" s="1">
        <v>319647967</v>
      </c>
      <c r="AP58" s="1">
        <v>235794825</v>
      </c>
      <c r="AQ58" s="1">
        <v>-138430000</v>
      </c>
      <c r="AR58" s="1">
        <v>97364825</v>
      </c>
      <c r="AS58" s="1">
        <v>324367362</v>
      </c>
      <c r="AT58" s="1">
        <v>-993128308</v>
      </c>
      <c r="AU58" s="1">
        <v>-668760946</v>
      </c>
    </row>
    <row r="59" spans="1:47" x14ac:dyDescent="0.2">
      <c r="A59" s="5">
        <f>DATE(C59,F59,E59)</f>
        <v>39538</v>
      </c>
      <c r="B59" t="s">
        <v>40</v>
      </c>
      <c r="C59" s="3">
        <v>2008</v>
      </c>
      <c r="D59" s="4">
        <f t="shared" si="1"/>
        <v>1</v>
      </c>
      <c r="E59">
        <f t="shared" si="2"/>
        <v>31</v>
      </c>
      <c r="F59">
        <f t="shared" si="3"/>
        <v>3</v>
      </c>
      <c r="G59" s="1">
        <v>739808009</v>
      </c>
      <c r="H59" s="1">
        <v>5495088891</v>
      </c>
      <c r="I59" s="1">
        <v>779801500</v>
      </c>
      <c r="J59" s="1">
        <v>7182929316</v>
      </c>
      <c r="K59" s="1">
        <v>102933217</v>
      </c>
      <c r="L59" s="1">
        <v>195052587</v>
      </c>
      <c r="M59" s="1">
        <v>14495613520</v>
      </c>
      <c r="N59" s="1">
        <v>278338915</v>
      </c>
      <c r="O59" s="1">
        <v>2076981614</v>
      </c>
      <c r="P59" s="1">
        <v>2940222495</v>
      </c>
      <c r="Q59" s="1">
        <v>8053110676</v>
      </c>
      <c r="R59" s="1">
        <v>235863333</v>
      </c>
      <c r="S59" s="1">
        <v>911096486</v>
      </c>
      <c r="T59" s="1">
        <v>14495613520</v>
      </c>
      <c r="U59" s="1">
        <v>461469093</v>
      </c>
      <c r="V59" s="1">
        <v>3418107277</v>
      </c>
      <c r="W59" s="1">
        <v>-2160420995</v>
      </c>
      <c r="X59" s="1">
        <v>-870181360</v>
      </c>
      <c r="Y59" s="1">
        <v>-132930117</v>
      </c>
      <c r="Z59" s="1">
        <v>-716043899</v>
      </c>
      <c r="AA59" s="1" t="s">
        <v>12</v>
      </c>
      <c r="AB59" s="1"/>
      <c r="AC59" s="1" t="s">
        <v>40</v>
      </c>
      <c r="AD59" s="1">
        <v>739808009</v>
      </c>
      <c r="AE59" s="1">
        <v>-278338915</v>
      </c>
      <c r="AF59" s="1">
        <v>461469093</v>
      </c>
      <c r="AG59" s="1">
        <v>5495088891</v>
      </c>
      <c r="AH59" s="1">
        <v>-2076981614</v>
      </c>
      <c r="AI59" s="1">
        <v>3418107277</v>
      </c>
      <c r="AJ59" s="1">
        <v>779801500</v>
      </c>
      <c r="AK59" s="1">
        <v>-2940222495</v>
      </c>
      <c r="AL59" s="1">
        <v>-2160420995</v>
      </c>
      <c r="AM59" s="1">
        <v>7182929316</v>
      </c>
      <c r="AN59" s="1">
        <v>-8053110676</v>
      </c>
      <c r="AO59" s="1">
        <v>-870181360</v>
      </c>
      <c r="AP59" s="1">
        <v>102933217</v>
      </c>
      <c r="AQ59" s="1">
        <v>-235863333</v>
      </c>
      <c r="AR59" s="1">
        <v>-132930117</v>
      </c>
      <c r="AS59" s="1">
        <v>195052587</v>
      </c>
      <c r="AT59" s="1">
        <v>-911096486</v>
      </c>
      <c r="AU59" s="1">
        <v>-716043899</v>
      </c>
    </row>
    <row r="60" spans="1:47" x14ac:dyDescent="0.2">
      <c r="A60" s="5">
        <f>DATE(C60,F60,E60)</f>
        <v>39629</v>
      </c>
      <c r="B60" t="s">
        <v>41</v>
      </c>
      <c r="C60" s="3">
        <v>2008</v>
      </c>
      <c r="D60" s="4">
        <f t="shared" si="1"/>
        <v>2</v>
      </c>
      <c r="E60">
        <f t="shared" si="2"/>
        <v>30</v>
      </c>
      <c r="F60">
        <f t="shared" si="3"/>
        <v>6</v>
      </c>
      <c r="G60" s="1">
        <v>601993193</v>
      </c>
      <c r="H60" s="1">
        <v>2334060801</v>
      </c>
      <c r="I60" s="1">
        <v>1287294781</v>
      </c>
      <c r="J60" s="1">
        <v>6284637926</v>
      </c>
      <c r="K60" s="1">
        <v>199429199</v>
      </c>
      <c r="L60" s="1">
        <v>215811000</v>
      </c>
      <c r="M60" s="1">
        <v>10923226900</v>
      </c>
      <c r="N60" s="1">
        <v>193362185</v>
      </c>
      <c r="O60" s="1">
        <v>2099782246</v>
      </c>
      <c r="P60" s="1">
        <v>2326230693</v>
      </c>
      <c r="Q60" s="1">
        <v>5332927081</v>
      </c>
      <c r="R60" s="1">
        <v>33470000</v>
      </c>
      <c r="S60" s="1">
        <v>937454695</v>
      </c>
      <c r="T60" s="1">
        <v>10923226900</v>
      </c>
      <c r="U60" s="1">
        <v>408631008</v>
      </c>
      <c r="V60" s="1">
        <v>234278555</v>
      </c>
      <c r="W60" s="1">
        <v>-1038935911</v>
      </c>
      <c r="X60" s="1">
        <v>951710844</v>
      </c>
      <c r="Y60" s="1">
        <v>165959199</v>
      </c>
      <c r="Z60" s="1">
        <v>-721643695</v>
      </c>
      <c r="AA60" s="1" t="s">
        <v>12</v>
      </c>
      <c r="AB60" s="1"/>
      <c r="AC60" s="1" t="s">
        <v>41</v>
      </c>
      <c r="AD60" s="1">
        <v>601993193</v>
      </c>
      <c r="AE60" s="1">
        <v>-193362185</v>
      </c>
      <c r="AF60" s="1">
        <v>408631008</v>
      </c>
      <c r="AG60" s="1">
        <v>2334060801</v>
      </c>
      <c r="AH60" s="1">
        <v>-2099782246</v>
      </c>
      <c r="AI60" s="1">
        <v>234278555</v>
      </c>
      <c r="AJ60" s="1">
        <v>1287294781</v>
      </c>
      <c r="AK60" s="1">
        <v>-2326230693</v>
      </c>
      <c r="AL60" s="1">
        <v>-1038935911</v>
      </c>
      <c r="AM60" s="1">
        <v>6284637926</v>
      </c>
      <c r="AN60" s="1">
        <v>-5332927081</v>
      </c>
      <c r="AO60" s="1">
        <v>951710844</v>
      </c>
      <c r="AP60" s="1">
        <v>199429199</v>
      </c>
      <c r="AQ60" s="1">
        <v>-33470000</v>
      </c>
      <c r="AR60" s="1">
        <v>165959199</v>
      </c>
      <c r="AS60" s="1">
        <v>215811000</v>
      </c>
      <c r="AT60" s="1">
        <v>-937454695</v>
      </c>
      <c r="AU60" s="1">
        <v>-721643695</v>
      </c>
    </row>
    <row r="61" spans="1:47" x14ac:dyDescent="0.2">
      <c r="A61" s="5">
        <f>DATE(C61,F61,E61)</f>
        <v>39721</v>
      </c>
      <c r="B61" t="s">
        <v>42</v>
      </c>
      <c r="C61" s="3">
        <v>2008</v>
      </c>
      <c r="D61" s="4">
        <f t="shared" si="1"/>
        <v>3</v>
      </c>
      <c r="E61">
        <f t="shared" si="2"/>
        <v>30</v>
      </c>
      <c r="F61">
        <f t="shared" si="3"/>
        <v>9</v>
      </c>
      <c r="G61" s="1">
        <v>208325000</v>
      </c>
      <c r="H61" s="1">
        <v>2714168952</v>
      </c>
      <c r="I61" s="1">
        <v>873804045</v>
      </c>
      <c r="J61" s="1">
        <v>6679895891</v>
      </c>
      <c r="K61" s="1">
        <v>440930500</v>
      </c>
      <c r="L61" s="1">
        <v>267014978</v>
      </c>
      <c r="M61" s="1">
        <v>11184139366</v>
      </c>
      <c r="N61" s="1">
        <v>77653000</v>
      </c>
      <c r="O61" s="1">
        <v>2402468065</v>
      </c>
      <c r="P61" s="1">
        <v>2205475066</v>
      </c>
      <c r="Q61" s="1">
        <v>5536115799</v>
      </c>
      <c r="R61" s="1">
        <v>90485099</v>
      </c>
      <c r="S61" s="1">
        <v>871942338</v>
      </c>
      <c r="T61" s="1">
        <v>11184139366</v>
      </c>
      <c r="U61" s="1">
        <v>130672000</v>
      </c>
      <c r="V61" s="1">
        <v>311700887</v>
      </c>
      <c r="W61" s="1">
        <v>-1331671021</v>
      </c>
      <c r="X61" s="1">
        <v>1143780092</v>
      </c>
      <c r="Y61" s="1">
        <v>350445401</v>
      </c>
      <c r="Z61" s="1">
        <v>-604927360</v>
      </c>
      <c r="AA61" s="1" t="s">
        <v>12</v>
      </c>
      <c r="AB61" s="1"/>
      <c r="AC61" s="1" t="s">
        <v>42</v>
      </c>
      <c r="AD61" s="1">
        <v>208325000</v>
      </c>
      <c r="AE61" s="1">
        <v>-77653000</v>
      </c>
      <c r="AF61" s="1">
        <v>130672000</v>
      </c>
      <c r="AG61" s="1">
        <v>2714168952</v>
      </c>
      <c r="AH61" s="1">
        <v>-2402468065</v>
      </c>
      <c r="AI61" s="1">
        <v>311700887</v>
      </c>
      <c r="AJ61" s="1">
        <v>873804045</v>
      </c>
      <c r="AK61" s="1">
        <v>-2205475066</v>
      </c>
      <c r="AL61" s="1">
        <v>-1331671021</v>
      </c>
      <c r="AM61" s="1">
        <v>6679895891</v>
      </c>
      <c r="AN61" s="1">
        <v>-5536115799</v>
      </c>
      <c r="AO61" s="1">
        <v>1143780092</v>
      </c>
      <c r="AP61" s="1">
        <v>440930500</v>
      </c>
      <c r="AQ61" s="1">
        <v>-90485099</v>
      </c>
      <c r="AR61" s="1">
        <v>350445401</v>
      </c>
      <c r="AS61" s="1">
        <v>267014978</v>
      </c>
      <c r="AT61" s="1">
        <v>-871942338</v>
      </c>
      <c r="AU61" s="1">
        <v>-604927360</v>
      </c>
    </row>
    <row r="62" spans="1:47" x14ac:dyDescent="0.2">
      <c r="A62" s="5">
        <f>DATE(C62,F62,E62)</f>
        <v>39813</v>
      </c>
      <c r="B62" t="s">
        <v>43</v>
      </c>
      <c r="C62" s="3">
        <v>2008</v>
      </c>
      <c r="D62" s="4">
        <f t="shared" si="1"/>
        <v>4</v>
      </c>
      <c r="E62">
        <f t="shared" si="2"/>
        <v>31</v>
      </c>
      <c r="F62">
        <f t="shared" si="3"/>
        <v>12</v>
      </c>
      <c r="G62" s="1">
        <v>158393059</v>
      </c>
      <c r="H62" s="1">
        <v>1273996999</v>
      </c>
      <c r="I62" s="1">
        <v>237291000</v>
      </c>
      <c r="J62" s="1">
        <v>4101462602</v>
      </c>
      <c r="K62" s="1">
        <v>112594347</v>
      </c>
      <c r="L62" s="1">
        <v>188988929</v>
      </c>
      <c r="M62" s="1">
        <v>6072726936</v>
      </c>
      <c r="N62" s="1">
        <v>7600000</v>
      </c>
      <c r="O62" s="1">
        <v>860523667</v>
      </c>
      <c r="P62" s="1">
        <v>1286388418</v>
      </c>
      <c r="Q62" s="1">
        <v>3307901494</v>
      </c>
      <c r="R62" s="1">
        <v>36012496</v>
      </c>
      <c r="S62" s="1">
        <v>574300862</v>
      </c>
      <c r="T62" s="1">
        <v>6072726936</v>
      </c>
      <c r="U62" s="1">
        <v>150793059</v>
      </c>
      <c r="V62" s="1">
        <v>413473333</v>
      </c>
      <c r="W62" s="1">
        <v>-1049097418</v>
      </c>
      <c r="X62" s="1">
        <v>793561108</v>
      </c>
      <c r="Y62" s="1">
        <v>76581851</v>
      </c>
      <c r="Z62" s="1">
        <v>-385311933</v>
      </c>
      <c r="AA62" s="1" t="s">
        <v>12</v>
      </c>
      <c r="AB62" s="1"/>
      <c r="AC62" s="1" t="s">
        <v>43</v>
      </c>
      <c r="AD62" s="1">
        <v>158393059</v>
      </c>
      <c r="AE62" s="1">
        <v>-7600000</v>
      </c>
      <c r="AF62" s="1">
        <v>150793059</v>
      </c>
      <c r="AG62" s="1">
        <v>1273996999</v>
      </c>
      <c r="AH62" s="1">
        <v>-860523667</v>
      </c>
      <c r="AI62" s="1">
        <v>413473333</v>
      </c>
      <c r="AJ62" s="1">
        <v>237291000</v>
      </c>
      <c r="AK62" s="1">
        <v>-1286388418</v>
      </c>
      <c r="AL62" s="1">
        <v>-1049097418</v>
      </c>
      <c r="AM62" s="1">
        <v>4101462602</v>
      </c>
      <c r="AN62" s="1">
        <v>-3307901494</v>
      </c>
      <c r="AO62" s="1">
        <v>793561108</v>
      </c>
      <c r="AP62" s="1">
        <v>112594347</v>
      </c>
      <c r="AQ62" s="1">
        <v>-36012496</v>
      </c>
      <c r="AR62" s="1">
        <v>76581851</v>
      </c>
      <c r="AS62" s="1">
        <v>188988929</v>
      </c>
      <c r="AT62" s="1">
        <v>-574300862</v>
      </c>
      <c r="AU62" s="1">
        <v>-385311933</v>
      </c>
    </row>
    <row r="63" spans="1:47" x14ac:dyDescent="0.2">
      <c r="A63" s="5">
        <f>DATE(C63,F63,E63)</f>
        <v>39903</v>
      </c>
      <c r="B63" t="s">
        <v>44</v>
      </c>
      <c r="C63" s="3">
        <v>2009</v>
      </c>
      <c r="D63" s="4">
        <f t="shared" si="1"/>
        <v>1</v>
      </c>
      <c r="E63">
        <f t="shared" si="2"/>
        <v>31</v>
      </c>
      <c r="F63">
        <f t="shared" si="3"/>
        <v>3</v>
      </c>
      <c r="G63" s="1">
        <v>41385000</v>
      </c>
      <c r="H63" s="1">
        <v>287780733</v>
      </c>
      <c r="I63" s="1">
        <v>4500000</v>
      </c>
      <c r="J63" s="1">
        <v>2400342100</v>
      </c>
      <c r="K63" s="1">
        <v>25230000</v>
      </c>
      <c r="L63" s="1">
        <v>108069500</v>
      </c>
      <c r="M63" s="1">
        <v>2867307333</v>
      </c>
      <c r="N63" s="1">
        <v>25900000</v>
      </c>
      <c r="O63" s="1">
        <v>393837966</v>
      </c>
      <c r="P63" s="1">
        <v>471754993</v>
      </c>
      <c r="Q63" s="1">
        <v>1675896131</v>
      </c>
      <c r="R63" s="1">
        <v>93433969</v>
      </c>
      <c r="S63" s="1">
        <v>206484274</v>
      </c>
      <c r="T63" s="1">
        <v>2867307333</v>
      </c>
      <c r="U63" s="1">
        <v>15485000</v>
      </c>
      <c r="V63" s="1">
        <v>-106057233</v>
      </c>
      <c r="W63" s="1">
        <v>-467254993</v>
      </c>
      <c r="X63" s="1">
        <v>724445969</v>
      </c>
      <c r="Y63" s="1">
        <v>-68203969</v>
      </c>
      <c r="Z63" s="1">
        <v>-98414774</v>
      </c>
      <c r="AA63" s="1" t="s">
        <v>12</v>
      </c>
      <c r="AB63" s="1"/>
      <c r="AC63" s="1" t="s">
        <v>44</v>
      </c>
      <c r="AD63" s="1">
        <v>41385000</v>
      </c>
      <c r="AE63" s="1">
        <v>-25900000</v>
      </c>
      <c r="AF63" s="1">
        <v>15485000</v>
      </c>
      <c r="AG63" s="1">
        <v>287780733</v>
      </c>
      <c r="AH63" s="1">
        <v>-393837966</v>
      </c>
      <c r="AI63" s="1">
        <v>-106057233</v>
      </c>
      <c r="AJ63" s="1">
        <v>4500000</v>
      </c>
      <c r="AK63" s="1">
        <v>-471754993</v>
      </c>
      <c r="AL63" s="1">
        <v>-467254993</v>
      </c>
      <c r="AM63" s="1">
        <v>2400342100</v>
      </c>
      <c r="AN63" s="1">
        <v>-1675896131</v>
      </c>
      <c r="AO63" s="1">
        <v>724445969</v>
      </c>
      <c r="AP63" s="1">
        <v>25230000</v>
      </c>
      <c r="AQ63" s="1">
        <v>-93433969</v>
      </c>
      <c r="AR63" s="1">
        <v>-68203969</v>
      </c>
      <c r="AS63" s="1">
        <v>108069500</v>
      </c>
      <c r="AT63" s="1">
        <v>-206484274</v>
      </c>
      <c r="AU63" s="1">
        <v>-98414774</v>
      </c>
    </row>
    <row r="64" spans="1:47" x14ac:dyDescent="0.2">
      <c r="A64" s="5">
        <f>DATE(C64,F64,E64)</f>
        <v>39994</v>
      </c>
      <c r="B64" t="s">
        <v>45</v>
      </c>
      <c r="C64" s="3">
        <v>2009</v>
      </c>
      <c r="D64" s="4">
        <f t="shared" si="1"/>
        <v>2</v>
      </c>
      <c r="E64">
        <f t="shared" si="2"/>
        <v>30</v>
      </c>
      <c r="F64">
        <f t="shared" si="3"/>
        <v>6</v>
      </c>
      <c r="G64" s="1">
        <v>356331307</v>
      </c>
      <c r="H64" s="1">
        <v>498506292</v>
      </c>
      <c r="I64" s="1">
        <v>212234229</v>
      </c>
      <c r="J64" s="1">
        <v>2886629717</v>
      </c>
      <c r="K64" s="1">
        <v>101195548</v>
      </c>
      <c r="L64" s="1">
        <v>139366125</v>
      </c>
      <c r="M64" s="1">
        <v>4194263218</v>
      </c>
      <c r="N64" s="1">
        <v>85312500</v>
      </c>
      <c r="O64" s="1">
        <v>1266560553</v>
      </c>
      <c r="P64" s="1">
        <v>718895003</v>
      </c>
      <c r="Q64" s="1">
        <v>1750196322</v>
      </c>
      <c r="R64" s="1">
        <v>34564850</v>
      </c>
      <c r="S64" s="1">
        <v>338733989</v>
      </c>
      <c r="T64" s="1">
        <v>4194263218</v>
      </c>
      <c r="U64" s="1">
        <v>271018807</v>
      </c>
      <c r="V64" s="1">
        <v>-768054261</v>
      </c>
      <c r="W64" s="1">
        <v>-506660774</v>
      </c>
      <c r="X64" s="1">
        <v>1136433395</v>
      </c>
      <c r="Y64" s="1">
        <v>66630698</v>
      </c>
      <c r="Z64" s="1">
        <v>-199367864</v>
      </c>
      <c r="AA64" s="1" t="s">
        <v>12</v>
      </c>
      <c r="AB64" s="1"/>
      <c r="AC64" s="1" t="s">
        <v>45</v>
      </c>
      <c r="AD64" s="1">
        <v>356331307</v>
      </c>
      <c r="AE64" s="1">
        <v>-85312500</v>
      </c>
      <c r="AF64" s="1">
        <v>271018807</v>
      </c>
      <c r="AG64" s="1">
        <v>498506292</v>
      </c>
      <c r="AH64" s="1">
        <v>-1266560553</v>
      </c>
      <c r="AI64" s="1">
        <v>-768054261</v>
      </c>
      <c r="AJ64" s="1">
        <v>212234229</v>
      </c>
      <c r="AK64" s="1">
        <v>-718895003</v>
      </c>
      <c r="AL64" s="1">
        <v>-506660774</v>
      </c>
      <c r="AM64" s="1">
        <v>2886629717</v>
      </c>
      <c r="AN64" s="1">
        <v>-1750196322</v>
      </c>
      <c r="AO64" s="1">
        <v>1136433395</v>
      </c>
      <c r="AP64" s="1">
        <v>101195548</v>
      </c>
      <c r="AQ64" s="1">
        <v>-34564850</v>
      </c>
      <c r="AR64" s="1">
        <v>66630698</v>
      </c>
      <c r="AS64" s="1">
        <v>139366125</v>
      </c>
      <c r="AT64" s="1">
        <v>-338733989</v>
      </c>
      <c r="AU64" s="1">
        <v>-199367864</v>
      </c>
    </row>
    <row r="65" spans="1:47" x14ac:dyDescent="0.2">
      <c r="A65" s="5">
        <f>DATE(C65,F65,E65)</f>
        <v>40086</v>
      </c>
      <c r="B65" t="s">
        <v>46</v>
      </c>
      <c r="C65" s="3">
        <v>2009</v>
      </c>
      <c r="D65" s="4">
        <f t="shared" si="1"/>
        <v>3</v>
      </c>
      <c r="E65">
        <f t="shared" si="2"/>
        <v>30</v>
      </c>
      <c r="F65">
        <f t="shared" si="3"/>
        <v>9</v>
      </c>
      <c r="G65" s="1">
        <v>227612000</v>
      </c>
      <c r="H65" s="1">
        <v>588290023</v>
      </c>
      <c r="I65" s="1">
        <v>66500000</v>
      </c>
      <c r="J65" s="1">
        <v>3223357985</v>
      </c>
      <c r="K65" s="1">
        <v>49720000</v>
      </c>
      <c r="L65" s="1">
        <v>106161767</v>
      </c>
      <c r="M65" s="1">
        <v>4261641774</v>
      </c>
      <c r="N65" s="1">
        <v>60395000</v>
      </c>
      <c r="O65" s="1">
        <v>947275064</v>
      </c>
      <c r="P65" s="1">
        <v>1020833772</v>
      </c>
      <c r="Q65" s="1">
        <v>1853905181</v>
      </c>
      <c r="R65" s="1">
        <v>104374924</v>
      </c>
      <c r="S65" s="1">
        <v>274857833</v>
      </c>
      <c r="T65" s="1">
        <v>4261641774</v>
      </c>
      <c r="U65" s="1">
        <v>167217000</v>
      </c>
      <c r="V65" s="1">
        <v>-358985041</v>
      </c>
      <c r="W65" s="1">
        <v>-954333772</v>
      </c>
      <c r="X65" s="1">
        <v>1369452804</v>
      </c>
      <c r="Y65" s="1">
        <v>-54654924</v>
      </c>
      <c r="Z65" s="1">
        <v>-168696067</v>
      </c>
      <c r="AA65" s="1" t="s">
        <v>12</v>
      </c>
      <c r="AB65" s="1"/>
      <c r="AC65" s="1" t="s">
        <v>46</v>
      </c>
      <c r="AD65" s="1">
        <v>227612000</v>
      </c>
      <c r="AE65" s="1">
        <v>-60395000</v>
      </c>
      <c r="AF65" s="1">
        <v>167217000</v>
      </c>
      <c r="AG65" s="1">
        <v>588290023</v>
      </c>
      <c r="AH65" s="1">
        <v>-947275064</v>
      </c>
      <c r="AI65" s="1">
        <v>-358985041</v>
      </c>
      <c r="AJ65" s="1">
        <v>66500000</v>
      </c>
      <c r="AK65" s="1">
        <v>-1020833772</v>
      </c>
      <c r="AL65" s="1">
        <v>-954333772</v>
      </c>
      <c r="AM65" s="1">
        <v>3223357985</v>
      </c>
      <c r="AN65" s="1">
        <v>-1853905181</v>
      </c>
      <c r="AO65" s="1">
        <v>1369452804</v>
      </c>
      <c r="AP65" s="1">
        <v>49720000</v>
      </c>
      <c r="AQ65" s="1">
        <v>-104374924</v>
      </c>
      <c r="AR65" s="1">
        <v>-54654924</v>
      </c>
      <c r="AS65" s="1">
        <v>106161767</v>
      </c>
      <c r="AT65" s="1">
        <v>-274857833</v>
      </c>
      <c r="AU65" s="1">
        <v>-168696067</v>
      </c>
    </row>
    <row r="66" spans="1:47" x14ac:dyDescent="0.2">
      <c r="A66" s="5">
        <f>DATE(C66,F66,E66)</f>
        <v>40178</v>
      </c>
      <c r="B66" t="s">
        <v>47</v>
      </c>
      <c r="C66" s="3">
        <v>2009</v>
      </c>
      <c r="D66" s="4">
        <f t="shared" si="1"/>
        <v>4</v>
      </c>
      <c r="E66">
        <f t="shared" si="2"/>
        <v>31</v>
      </c>
      <c r="F66">
        <f t="shared" si="3"/>
        <v>12</v>
      </c>
      <c r="G66" s="1">
        <v>283885000</v>
      </c>
      <c r="H66" s="1">
        <v>615745340</v>
      </c>
      <c r="I66" s="1">
        <v>360621518</v>
      </c>
      <c r="J66" s="1">
        <v>4466463263</v>
      </c>
      <c r="K66" s="1">
        <v>137231750</v>
      </c>
      <c r="L66" s="1">
        <v>102333000</v>
      </c>
      <c r="M66" s="1">
        <v>5966279870</v>
      </c>
      <c r="N66" s="1">
        <v>227780000</v>
      </c>
      <c r="O66" s="1">
        <v>1415767793</v>
      </c>
      <c r="P66" s="1">
        <v>1216077303</v>
      </c>
      <c r="Q66" s="1">
        <v>2748594198</v>
      </c>
      <c r="R66" s="1">
        <v>134243956</v>
      </c>
      <c r="S66" s="1">
        <v>223816620</v>
      </c>
      <c r="T66" s="1">
        <v>5966279870</v>
      </c>
      <c r="U66" s="1">
        <v>56105000</v>
      </c>
      <c r="V66" s="1">
        <v>-800022454</v>
      </c>
      <c r="W66" s="1">
        <v>-855455785</v>
      </c>
      <c r="X66" s="1">
        <v>1717869065</v>
      </c>
      <c r="Y66" s="1">
        <v>2987794</v>
      </c>
      <c r="Z66" s="1">
        <v>-121483620</v>
      </c>
      <c r="AA66" s="1" t="s">
        <v>12</v>
      </c>
      <c r="AB66" s="1"/>
      <c r="AC66" s="1" t="s">
        <v>47</v>
      </c>
      <c r="AD66" s="1">
        <v>283885000</v>
      </c>
      <c r="AE66" s="1">
        <v>-227780000</v>
      </c>
      <c r="AF66" s="1">
        <v>56105000</v>
      </c>
      <c r="AG66" s="1">
        <v>615745340</v>
      </c>
      <c r="AH66" s="1">
        <v>-1415767793</v>
      </c>
      <c r="AI66" s="1">
        <v>-800022454</v>
      </c>
      <c r="AJ66" s="1">
        <v>360621518</v>
      </c>
      <c r="AK66" s="1">
        <v>-1216077303</v>
      </c>
      <c r="AL66" s="1">
        <v>-855455785</v>
      </c>
      <c r="AM66" s="1">
        <v>4466463263</v>
      </c>
      <c r="AN66" s="1">
        <v>-2748594198</v>
      </c>
      <c r="AO66" s="1">
        <v>1717869065</v>
      </c>
      <c r="AP66" s="1">
        <v>137231750</v>
      </c>
      <c r="AQ66" s="1">
        <v>-134243956</v>
      </c>
      <c r="AR66" s="1">
        <v>2987794</v>
      </c>
      <c r="AS66" s="1">
        <v>102333000</v>
      </c>
      <c r="AT66" s="1">
        <v>-223816620</v>
      </c>
      <c r="AU66" s="1">
        <v>-121483620</v>
      </c>
    </row>
    <row r="67" spans="1:47" x14ac:dyDescent="0.2">
      <c r="A67" s="5">
        <f>DATE(C67,F67,E67)</f>
        <v>40268</v>
      </c>
      <c r="B67" t="s">
        <v>48</v>
      </c>
      <c r="C67" s="3">
        <v>2010</v>
      </c>
      <c r="D67" s="4">
        <f t="shared" si="1"/>
        <v>1</v>
      </c>
      <c r="E67">
        <f t="shared" si="2"/>
        <v>31</v>
      </c>
      <c r="F67">
        <f t="shared" si="3"/>
        <v>3</v>
      </c>
      <c r="G67" s="1">
        <v>399896528</v>
      </c>
      <c r="H67" s="1">
        <v>1080063309</v>
      </c>
      <c r="I67" s="1">
        <v>765090691</v>
      </c>
      <c r="J67" s="1">
        <v>2590268118</v>
      </c>
      <c r="K67" s="1">
        <v>196968990</v>
      </c>
      <c r="L67" s="1">
        <v>48266500</v>
      </c>
      <c r="M67" s="1">
        <v>5080554136</v>
      </c>
      <c r="N67" s="1">
        <v>38275000</v>
      </c>
      <c r="O67" s="1">
        <v>942404163</v>
      </c>
      <c r="P67" s="1">
        <v>645076240</v>
      </c>
      <c r="Q67" s="1">
        <v>3168635465</v>
      </c>
      <c r="R67" s="1">
        <v>109397500</v>
      </c>
      <c r="S67" s="1">
        <v>176765769</v>
      </c>
      <c r="T67" s="1">
        <v>5080554136</v>
      </c>
      <c r="U67" s="1">
        <v>361621528</v>
      </c>
      <c r="V67" s="1">
        <v>137659147</v>
      </c>
      <c r="W67" s="1">
        <v>120014451</v>
      </c>
      <c r="X67" s="1">
        <v>-578367347</v>
      </c>
      <c r="Y67" s="1">
        <v>87571490</v>
      </c>
      <c r="Z67" s="1">
        <v>-128499269</v>
      </c>
      <c r="AA67" s="1" t="s">
        <v>12</v>
      </c>
      <c r="AB67" s="1"/>
      <c r="AC67" s="1" t="s">
        <v>48</v>
      </c>
      <c r="AD67" s="1">
        <v>399896528</v>
      </c>
      <c r="AE67" s="1">
        <v>-38275000</v>
      </c>
      <c r="AF67" s="1">
        <v>361621528</v>
      </c>
      <c r="AG67" s="1">
        <v>1080063309</v>
      </c>
      <c r="AH67" s="1">
        <v>-942404163</v>
      </c>
      <c r="AI67" s="1">
        <v>137659147</v>
      </c>
      <c r="AJ67" s="1">
        <v>765090691</v>
      </c>
      <c r="AK67" s="1">
        <v>-645076240</v>
      </c>
      <c r="AL67" s="1">
        <v>120014451</v>
      </c>
      <c r="AM67" s="1">
        <v>2590268118</v>
      </c>
      <c r="AN67" s="1">
        <v>-3168635465</v>
      </c>
      <c r="AO67" s="1">
        <v>-578367347</v>
      </c>
      <c r="AP67" s="1">
        <v>196968990</v>
      </c>
      <c r="AQ67" s="1">
        <v>-109397500</v>
      </c>
      <c r="AR67" s="1">
        <v>87571490</v>
      </c>
      <c r="AS67" s="1">
        <v>48266500</v>
      </c>
      <c r="AT67" s="1">
        <v>-176765769</v>
      </c>
      <c r="AU67" s="1">
        <v>-128499269</v>
      </c>
    </row>
    <row r="68" spans="1:47" x14ac:dyDescent="0.2">
      <c r="A68" s="5">
        <f>DATE(C68,F68,E68)</f>
        <v>40359</v>
      </c>
      <c r="B68" t="s">
        <v>49</v>
      </c>
      <c r="C68" s="3">
        <v>2010</v>
      </c>
      <c r="D68" s="4">
        <f t="shared" si="1"/>
        <v>2</v>
      </c>
      <c r="E68">
        <f t="shared" si="2"/>
        <v>30</v>
      </c>
      <c r="F68">
        <f t="shared" si="3"/>
        <v>6</v>
      </c>
      <c r="G68" s="1">
        <v>350112000</v>
      </c>
      <c r="H68" s="1">
        <v>1161721246</v>
      </c>
      <c r="I68" s="1">
        <v>463367715</v>
      </c>
      <c r="J68" s="1">
        <v>3590999807</v>
      </c>
      <c r="K68" s="1">
        <v>76139045</v>
      </c>
      <c r="L68" s="1">
        <v>67794780</v>
      </c>
      <c r="M68" s="1">
        <v>5710134593</v>
      </c>
      <c r="N68" s="1">
        <v>92135000</v>
      </c>
      <c r="O68" s="1">
        <v>1636206847</v>
      </c>
      <c r="P68" s="1">
        <v>409735084</v>
      </c>
      <c r="Q68" s="1">
        <v>3171464413</v>
      </c>
      <c r="R68" s="1">
        <v>101021444</v>
      </c>
      <c r="S68" s="1">
        <v>299571805</v>
      </c>
      <c r="T68" s="1">
        <v>5710134593</v>
      </c>
      <c r="U68" s="1">
        <v>257977000</v>
      </c>
      <c r="V68" s="1">
        <v>-474485602</v>
      </c>
      <c r="W68" s="1">
        <v>53632632</v>
      </c>
      <c r="X68" s="1">
        <v>419535393</v>
      </c>
      <c r="Y68" s="1">
        <v>-24882399</v>
      </c>
      <c r="Z68" s="1">
        <v>-231777025</v>
      </c>
      <c r="AA68" s="1" t="s">
        <v>12</v>
      </c>
      <c r="AB68" s="1"/>
      <c r="AC68" s="1" t="s">
        <v>49</v>
      </c>
      <c r="AD68" s="1">
        <v>350112000</v>
      </c>
      <c r="AE68" s="1">
        <v>-92135000</v>
      </c>
      <c r="AF68" s="1">
        <v>257977000</v>
      </c>
      <c r="AG68" s="1">
        <v>1161721246</v>
      </c>
      <c r="AH68" s="1">
        <v>-1636206847</v>
      </c>
      <c r="AI68" s="1">
        <v>-474485602</v>
      </c>
      <c r="AJ68" s="1">
        <v>463367715</v>
      </c>
      <c r="AK68" s="1">
        <v>-409735084</v>
      </c>
      <c r="AL68" s="1">
        <v>53632632</v>
      </c>
      <c r="AM68" s="1">
        <v>3590999807</v>
      </c>
      <c r="AN68" s="1">
        <v>-3171464413</v>
      </c>
      <c r="AO68" s="1">
        <v>419535393</v>
      </c>
      <c r="AP68" s="1">
        <v>76139045</v>
      </c>
      <c r="AQ68" s="1">
        <v>-101021444</v>
      </c>
      <c r="AR68" s="1">
        <v>-24882399</v>
      </c>
      <c r="AS68" s="1">
        <v>67794780</v>
      </c>
      <c r="AT68" s="1">
        <v>-299571805</v>
      </c>
      <c r="AU68" s="1">
        <v>-231777025</v>
      </c>
    </row>
    <row r="69" spans="1:47" x14ac:dyDescent="0.2">
      <c r="A69" s="5">
        <f>DATE(C69,F69,E69)</f>
        <v>40451</v>
      </c>
      <c r="B69" t="s">
        <v>50</v>
      </c>
      <c r="C69" s="3">
        <v>2010</v>
      </c>
      <c r="D69" s="4">
        <f t="shared" si="1"/>
        <v>3</v>
      </c>
      <c r="E69">
        <f t="shared" si="2"/>
        <v>30</v>
      </c>
      <c r="F69">
        <f t="shared" si="3"/>
        <v>9</v>
      </c>
      <c r="G69" s="1">
        <v>464815269</v>
      </c>
      <c r="H69" s="1">
        <v>3269637175</v>
      </c>
      <c r="I69" s="1">
        <v>2192501415</v>
      </c>
      <c r="J69" s="1">
        <v>4319712474</v>
      </c>
      <c r="K69" s="1">
        <v>37512606</v>
      </c>
      <c r="L69" s="1">
        <v>216079912</v>
      </c>
      <c r="M69" s="1">
        <v>10500258851</v>
      </c>
      <c r="N69" s="1">
        <v>376430067</v>
      </c>
      <c r="O69" s="1">
        <v>4264585923</v>
      </c>
      <c r="P69" s="1">
        <v>562207200</v>
      </c>
      <c r="Q69" s="1">
        <v>4542702604</v>
      </c>
      <c r="R69" s="1">
        <v>321063141</v>
      </c>
      <c r="S69" s="1">
        <v>433269917</v>
      </c>
      <c r="T69" s="1">
        <v>10500258851</v>
      </c>
      <c r="U69" s="1">
        <v>88385202</v>
      </c>
      <c r="V69" s="1">
        <v>-994948747</v>
      </c>
      <c r="W69" s="1">
        <v>1630294215</v>
      </c>
      <c r="X69" s="1">
        <v>-222990130</v>
      </c>
      <c r="Y69" s="1">
        <v>-283550536</v>
      </c>
      <c r="Z69" s="1">
        <v>-217190005</v>
      </c>
      <c r="AA69" s="1" t="s">
        <v>12</v>
      </c>
      <c r="AB69" s="1"/>
      <c r="AC69" s="1" t="s">
        <v>50</v>
      </c>
      <c r="AD69" s="1">
        <v>464815269</v>
      </c>
      <c r="AE69" s="1">
        <v>-376430067</v>
      </c>
      <c r="AF69" s="1">
        <v>88385202</v>
      </c>
      <c r="AG69" s="1">
        <v>3269637175</v>
      </c>
      <c r="AH69" s="1">
        <v>-4264585923</v>
      </c>
      <c r="AI69" s="1">
        <v>-994948747</v>
      </c>
      <c r="AJ69" s="1">
        <v>2192501415</v>
      </c>
      <c r="AK69" s="1">
        <v>-562207200</v>
      </c>
      <c r="AL69" s="1">
        <v>1630294215</v>
      </c>
      <c r="AM69" s="1">
        <v>4319712474</v>
      </c>
      <c r="AN69" s="1">
        <v>-4542702604</v>
      </c>
      <c r="AO69" s="1">
        <v>-222990130</v>
      </c>
      <c r="AP69" s="1">
        <v>37512606</v>
      </c>
      <c r="AQ69" s="1">
        <v>-321063141</v>
      </c>
      <c r="AR69" s="1">
        <v>-283550536</v>
      </c>
      <c r="AS69" s="1">
        <v>216079912</v>
      </c>
      <c r="AT69" s="1">
        <v>-433269917</v>
      </c>
      <c r="AU69" s="1">
        <v>-217190005</v>
      </c>
    </row>
    <row r="70" spans="1:47" x14ac:dyDescent="0.2">
      <c r="A70" s="5">
        <f>DATE(C70,F70,E70)</f>
        <v>40543</v>
      </c>
      <c r="B70" t="s">
        <v>51</v>
      </c>
      <c r="C70" s="3">
        <v>2010</v>
      </c>
      <c r="D70" s="4">
        <f t="shared" si="1"/>
        <v>4</v>
      </c>
      <c r="E70">
        <f t="shared" si="2"/>
        <v>31</v>
      </c>
      <c r="F70">
        <f t="shared" si="3"/>
        <v>12</v>
      </c>
      <c r="G70" s="1">
        <v>747193875</v>
      </c>
      <c r="H70" s="1">
        <v>4484843020</v>
      </c>
      <c r="I70" s="1">
        <v>1363757407</v>
      </c>
      <c r="J70" s="1">
        <v>7633124655</v>
      </c>
      <c r="K70" s="1">
        <v>192410000</v>
      </c>
      <c r="L70" s="1">
        <v>115580151</v>
      </c>
      <c r="M70" s="1">
        <v>14536909108</v>
      </c>
      <c r="N70" s="1">
        <v>207834207</v>
      </c>
      <c r="O70" s="1">
        <v>4629218077</v>
      </c>
      <c r="P70" s="1">
        <v>1076207484</v>
      </c>
      <c r="Q70" s="1">
        <v>7594733065</v>
      </c>
      <c r="R70" s="1">
        <v>347160238</v>
      </c>
      <c r="S70" s="1">
        <v>681756037</v>
      </c>
      <c r="T70" s="1">
        <v>14536909108</v>
      </c>
      <c r="U70" s="1">
        <v>539359668</v>
      </c>
      <c r="V70" s="1">
        <v>-144375057</v>
      </c>
      <c r="W70" s="1">
        <v>287549923</v>
      </c>
      <c r="X70" s="1">
        <v>38391590</v>
      </c>
      <c r="Y70" s="1">
        <v>-154750238</v>
      </c>
      <c r="Z70" s="1">
        <v>-566175887</v>
      </c>
      <c r="AA70" s="1" t="s">
        <v>12</v>
      </c>
      <c r="AB70" s="1"/>
      <c r="AC70" s="1" t="s">
        <v>51</v>
      </c>
      <c r="AD70" s="1">
        <v>747193875</v>
      </c>
      <c r="AE70" s="1">
        <v>-207834207</v>
      </c>
      <c r="AF70" s="1">
        <v>539359668</v>
      </c>
      <c r="AG70" s="1">
        <v>4484843020</v>
      </c>
      <c r="AH70" s="1">
        <v>-4629218077</v>
      </c>
      <c r="AI70" s="1">
        <v>-144375057</v>
      </c>
      <c r="AJ70" s="1">
        <v>1363757407</v>
      </c>
      <c r="AK70" s="1">
        <v>-1076207484</v>
      </c>
      <c r="AL70" s="1">
        <v>287549923</v>
      </c>
      <c r="AM70" s="1">
        <v>7633124655</v>
      </c>
      <c r="AN70" s="1">
        <v>-7594733065</v>
      </c>
      <c r="AO70" s="1">
        <v>38391590</v>
      </c>
      <c r="AP70" s="1">
        <v>192410000</v>
      </c>
      <c r="AQ70" s="1">
        <v>-347160238</v>
      </c>
      <c r="AR70" s="1">
        <v>-154750238</v>
      </c>
      <c r="AS70" s="1">
        <v>115580151</v>
      </c>
      <c r="AT70" s="1">
        <v>-681756037</v>
      </c>
      <c r="AU70" s="1">
        <v>-566175887</v>
      </c>
    </row>
    <row r="71" spans="1:47" x14ac:dyDescent="0.2">
      <c r="A71" s="5">
        <f>DATE(C71,F71,E71)</f>
        <v>40633</v>
      </c>
      <c r="B71" t="s">
        <v>52</v>
      </c>
      <c r="C71" s="3">
        <v>2011</v>
      </c>
      <c r="D71" s="4">
        <f t="shared" si="1"/>
        <v>1</v>
      </c>
      <c r="E71">
        <f t="shared" si="2"/>
        <v>31</v>
      </c>
      <c r="F71">
        <f t="shared" si="3"/>
        <v>3</v>
      </c>
      <c r="G71" s="1">
        <v>380731000</v>
      </c>
      <c r="H71" s="1">
        <v>3611432057</v>
      </c>
      <c r="I71" s="1">
        <v>1030911305</v>
      </c>
      <c r="J71" s="1">
        <v>3900992794</v>
      </c>
      <c r="K71" s="1">
        <v>84108293</v>
      </c>
      <c r="L71" s="1">
        <v>29000876</v>
      </c>
      <c r="M71" s="1">
        <v>9037176325</v>
      </c>
      <c r="N71" s="1">
        <v>178104167</v>
      </c>
      <c r="O71" s="1">
        <v>2781303930</v>
      </c>
      <c r="P71" s="1">
        <v>599383392</v>
      </c>
      <c r="Q71" s="1">
        <v>4784846941</v>
      </c>
      <c r="R71" s="1">
        <v>133161734</v>
      </c>
      <c r="S71" s="1">
        <v>560376161</v>
      </c>
      <c r="T71" s="1">
        <v>9037176325</v>
      </c>
      <c r="U71" s="1">
        <v>202626833</v>
      </c>
      <c r="V71" s="1">
        <v>830128126</v>
      </c>
      <c r="W71" s="1">
        <v>431527913</v>
      </c>
      <c r="X71" s="1">
        <v>-883854147</v>
      </c>
      <c r="Y71" s="1">
        <v>-49053441</v>
      </c>
      <c r="Z71" s="1">
        <v>-531375285</v>
      </c>
      <c r="AA71" s="1" t="s">
        <v>12</v>
      </c>
      <c r="AB71" s="1"/>
      <c r="AC71" s="1" t="s">
        <v>52</v>
      </c>
      <c r="AD71" s="1">
        <v>380731000</v>
      </c>
      <c r="AE71" s="1">
        <v>-178104167</v>
      </c>
      <c r="AF71" s="1">
        <v>202626833</v>
      </c>
      <c r="AG71" s="1">
        <v>3611432057</v>
      </c>
      <c r="AH71" s="1">
        <v>-2781303930</v>
      </c>
      <c r="AI71" s="1">
        <v>830128126</v>
      </c>
      <c r="AJ71" s="1">
        <v>1030911305</v>
      </c>
      <c r="AK71" s="1">
        <v>-599383392</v>
      </c>
      <c r="AL71" s="1">
        <v>431527913</v>
      </c>
      <c r="AM71" s="1">
        <v>3900992794</v>
      </c>
      <c r="AN71" s="1">
        <v>-4784846941</v>
      </c>
      <c r="AO71" s="1">
        <v>-883854147</v>
      </c>
      <c r="AP71" s="1">
        <v>84108293</v>
      </c>
      <c r="AQ71" s="1">
        <v>-133161734</v>
      </c>
      <c r="AR71" s="1">
        <v>-49053441</v>
      </c>
      <c r="AS71" s="1">
        <v>29000876</v>
      </c>
      <c r="AT71" s="1">
        <v>-560376161</v>
      </c>
      <c r="AU71" s="1">
        <v>-531375285</v>
      </c>
    </row>
    <row r="72" spans="1:47" x14ac:dyDescent="0.2">
      <c r="A72" s="5">
        <f>DATE(C72,F72,E72)</f>
        <v>40724</v>
      </c>
      <c r="B72" t="s">
        <v>53</v>
      </c>
      <c r="C72" s="3">
        <v>2011</v>
      </c>
      <c r="D72" s="4">
        <f t="shared" si="1"/>
        <v>2</v>
      </c>
      <c r="E72">
        <f t="shared" si="2"/>
        <v>30</v>
      </c>
      <c r="F72">
        <f t="shared" si="3"/>
        <v>6</v>
      </c>
      <c r="G72" s="1">
        <v>1157157649</v>
      </c>
      <c r="H72" s="1">
        <v>5146713213</v>
      </c>
      <c r="I72" s="1">
        <v>1602913434</v>
      </c>
      <c r="J72" s="1">
        <v>6439895430</v>
      </c>
      <c r="K72" s="1">
        <v>118479637</v>
      </c>
      <c r="L72" s="1">
        <v>80770445</v>
      </c>
      <c r="M72" s="1">
        <v>14545929808</v>
      </c>
      <c r="N72" s="1">
        <v>774475097</v>
      </c>
      <c r="O72" s="1">
        <v>2678448817</v>
      </c>
      <c r="P72" s="1">
        <v>1920449535</v>
      </c>
      <c r="Q72" s="1">
        <v>8125508422</v>
      </c>
      <c r="R72" s="1">
        <v>335387050</v>
      </c>
      <c r="S72" s="1">
        <v>711660887</v>
      </c>
      <c r="T72" s="1">
        <v>14545929808</v>
      </c>
      <c r="U72" s="1">
        <v>382682552</v>
      </c>
      <c r="V72" s="1">
        <v>2468264396</v>
      </c>
      <c r="W72" s="1">
        <v>-317536102</v>
      </c>
      <c r="X72" s="1">
        <v>-1685612992</v>
      </c>
      <c r="Y72" s="1">
        <v>-216907413</v>
      </c>
      <c r="Z72" s="1">
        <v>-630890442</v>
      </c>
      <c r="AA72" s="1" t="s">
        <v>12</v>
      </c>
      <c r="AB72" s="1"/>
      <c r="AC72" s="1" t="s">
        <v>53</v>
      </c>
      <c r="AD72" s="1">
        <v>1157157649</v>
      </c>
      <c r="AE72" s="1">
        <v>-774475097</v>
      </c>
      <c r="AF72" s="1">
        <v>382682552</v>
      </c>
      <c r="AG72" s="1">
        <v>5146713213</v>
      </c>
      <c r="AH72" s="1">
        <v>-2678448817</v>
      </c>
      <c r="AI72" s="1">
        <v>2468264396</v>
      </c>
      <c r="AJ72" s="1">
        <v>1602913434</v>
      </c>
      <c r="AK72" s="1">
        <v>-1920449535</v>
      </c>
      <c r="AL72" s="1">
        <v>-317536102</v>
      </c>
      <c r="AM72" s="1">
        <v>6439895430</v>
      </c>
      <c r="AN72" s="1">
        <v>-8125508422</v>
      </c>
      <c r="AO72" s="1">
        <v>-1685612992</v>
      </c>
      <c r="AP72" s="1">
        <v>118479637</v>
      </c>
      <c r="AQ72" s="1">
        <v>-335387050</v>
      </c>
      <c r="AR72" s="1">
        <v>-216907413</v>
      </c>
      <c r="AS72" s="1">
        <v>80770445</v>
      </c>
      <c r="AT72" s="1">
        <v>-711660887</v>
      </c>
      <c r="AU72" s="1">
        <v>-630890442</v>
      </c>
    </row>
    <row r="73" spans="1:47" x14ac:dyDescent="0.2">
      <c r="A73" s="5">
        <f>DATE(C73,F73,E73)</f>
        <v>40816</v>
      </c>
      <c r="B73" t="s">
        <v>54</v>
      </c>
      <c r="C73" s="3">
        <v>2011</v>
      </c>
      <c r="D73" s="4">
        <f t="shared" si="1"/>
        <v>3</v>
      </c>
      <c r="E73">
        <f t="shared" si="2"/>
        <v>30</v>
      </c>
      <c r="F73">
        <f t="shared" si="3"/>
        <v>9</v>
      </c>
      <c r="G73" s="1">
        <v>1228632319</v>
      </c>
      <c r="H73" s="1">
        <v>5422997930</v>
      </c>
      <c r="I73" s="1">
        <v>1873529341</v>
      </c>
      <c r="J73" s="1">
        <v>6655723785</v>
      </c>
      <c r="K73" s="1">
        <v>91794147</v>
      </c>
      <c r="L73" s="1">
        <v>120028535</v>
      </c>
      <c r="M73" s="1">
        <v>15392706056</v>
      </c>
      <c r="N73" s="1">
        <v>262346862</v>
      </c>
      <c r="O73" s="1">
        <v>3771745068</v>
      </c>
      <c r="P73" s="1">
        <v>1127765877</v>
      </c>
      <c r="Q73" s="1">
        <v>9254067926</v>
      </c>
      <c r="R73" s="1">
        <v>463408412</v>
      </c>
      <c r="S73" s="1">
        <v>513371912</v>
      </c>
      <c r="T73" s="1">
        <v>15392706056</v>
      </c>
      <c r="U73" s="1">
        <v>966285457</v>
      </c>
      <c r="V73" s="1">
        <v>1651252862</v>
      </c>
      <c r="W73" s="1">
        <v>745763464</v>
      </c>
      <c r="X73" s="1">
        <v>-2598344141</v>
      </c>
      <c r="Y73" s="1">
        <v>-371614265</v>
      </c>
      <c r="Z73" s="1">
        <v>-393343377</v>
      </c>
      <c r="AA73" s="1" t="s">
        <v>12</v>
      </c>
      <c r="AB73" s="1"/>
      <c r="AC73" s="1" t="s">
        <v>54</v>
      </c>
      <c r="AD73" s="1">
        <v>1228632319</v>
      </c>
      <c r="AE73" s="1">
        <v>-262346862</v>
      </c>
      <c r="AF73" s="1">
        <v>966285457</v>
      </c>
      <c r="AG73" s="1">
        <v>5422997930</v>
      </c>
      <c r="AH73" s="1">
        <v>-3771745068</v>
      </c>
      <c r="AI73" s="1">
        <v>1651252862</v>
      </c>
      <c r="AJ73" s="1">
        <v>1873529341</v>
      </c>
      <c r="AK73" s="1">
        <v>-1127765877</v>
      </c>
      <c r="AL73" s="1">
        <v>745763464</v>
      </c>
      <c r="AM73" s="1">
        <v>6655723785</v>
      </c>
      <c r="AN73" s="1">
        <v>-9254067926</v>
      </c>
      <c r="AO73" s="1">
        <v>-2598344141</v>
      </c>
      <c r="AP73" s="1">
        <v>91794147</v>
      </c>
      <c r="AQ73" s="1">
        <v>-463408412</v>
      </c>
      <c r="AR73" s="1">
        <v>-371614265</v>
      </c>
      <c r="AS73" s="1">
        <v>120028535</v>
      </c>
      <c r="AT73" s="1">
        <v>-513371912</v>
      </c>
      <c r="AU73" s="1">
        <v>-393343377</v>
      </c>
    </row>
    <row r="74" spans="1:47" x14ac:dyDescent="0.2">
      <c r="A74" s="5">
        <f>DATE(C74,F74,E74)</f>
        <v>40908</v>
      </c>
      <c r="B74" t="s">
        <v>55</v>
      </c>
      <c r="C74" s="3">
        <v>2011</v>
      </c>
      <c r="D74" s="4">
        <f t="shared" si="1"/>
        <v>4</v>
      </c>
      <c r="E74">
        <f t="shared" si="2"/>
        <v>31</v>
      </c>
      <c r="F74">
        <f t="shared" si="3"/>
        <v>12</v>
      </c>
      <c r="G74" s="1">
        <v>1418245457</v>
      </c>
      <c r="H74" s="1">
        <v>5571554201</v>
      </c>
      <c r="I74" s="1">
        <v>2272444617</v>
      </c>
      <c r="J74" s="1">
        <v>8859547855</v>
      </c>
      <c r="K74" s="1">
        <v>58679309</v>
      </c>
      <c r="L74" s="1">
        <v>142922863</v>
      </c>
      <c r="M74" s="1">
        <v>18323394303</v>
      </c>
      <c r="N74" s="1">
        <v>622419710</v>
      </c>
      <c r="O74" s="1">
        <v>5099308711</v>
      </c>
      <c r="P74" s="1">
        <v>961050199</v>
      </c>
      <c r="Q74" s="1">
        <v>10726947737</v>
      </c>
      <c r="R74" s="1">
        <v>253834847</v>
      </c>
      <c r="S74" s="1">
        <v>659833099</v>
      </c>
      <c r="T74" s="1">
        <v>18323394303</v>
      </c>
      <c r="U74" s="1">
        <v>795825748</v>
      </c>
      <c r="V74" s="1">
        <v>472245490</v>
      </c>
      <c r="W74" s="1">
        <v>1311394418</v>
      </c>
      <c r="X74" s="1">
        <v>-1867399882</v>
      </c>
      <c r="Y74" s="1">
        <v>-195155538</v>
      </c>
      <c r="Z74" s="1">
        <v>-516910236</v>
      </c>
      <c r="AA74" s="1" t="s">
        <v>12</v>
      </c>
      <c r="AB74" s="1"/>
      <c r="AC74" s="1" t="s">
        <v>55</v>
      </c>
      <c r="AD74" s="1">
        <v>1418245457</v>
      </c>
      <c r="AE74" s="1">
        <v>-622419710</v>
      </c>
      <c r="AF74" s="1">
        <v>795825748</v>
      </c>
      <c r="AG74" s="1">
        <v>5571554201</v>
      </c>
      <c r="AH74" s="1">
        <v>-5099308711</v>
      </c>
      <c r="AI74" s="1">
        <v>472245490</v>
      </c>
      <c r="AJ74" s="1">
        <v>2272444617</v>
      </c>
      <c r="AK74" s="1">
        <v>-961050199</v>
      </c>
      <c r="AL74" s="1">
        <v>1311394418</v>
      </c>
      <c r="AM74" s="1">
        <v>8859547855</v>
      </c>
      <c r="AN74" s="1">
        <v>-10726947737</v>
      </c>
      <c r="AO74" s="1">
        <v>-1867399882</v>
      </c>
      <c r="AP74" s="1">
        <v>58679309</v>
      </c>
      <c r="AQ74" s="1">
        <v>-253834847</v>
      </c>
      <c r="AR74" s="1">
        <v>-195155538</v>
      </c>
      <c r="AS74" s="1">
        <v>142922863</v>
      </c>
      <c r="AT74" s="1">
        <v>-659833099</v>
      </c>
      <c r="AU74" s="1">
        <v>-516910236</v>
      </c>
    </row>
    <row r="75" spans="1:47" x14ac:dyDescent="0.2">
      <c r="A75" s="5">
        <f>DATE(C75,F75,E75)</f>
        <v>40999</v>
      </c>
      <c r="B75" t="s">
        <v>56</v>
      </c>
      <c r="C75" s="3">
        <v>2012</v>
      </c>
      <c r="D75" s="4">
        <f t="shared" si="1"/>
        <v>1</v>
      </c>
      <c r="E75">
        <f t="shared" si="2"/>
        <v>31</v>
      </c>
      <c r="F75">
        <f t="shared" si="3"/>
        <v>3</v>
      </c>
      <c r="G75" s="1">
        <v>797793500</v>
      </c>
      <c r="H75" s="1">
        <v>3659089828</v>
      </c>
      <c r="I75" s="1">
        <v>1278406124</v>
      </c>
      <c r="J75" s="1">
        <v>7629140032</v>
      </c>
      <c r="K75" s="1">
        <v>21449637</v>
      </c>
      <c r="L75" s="1">
        <v>84350756</v>
      </c>
      <c r="M75" s="1">
        <v>13470229877</v>
      </c>
      <c r="N75" s="1">
        <v>288000000</v>
      </c>
      <c r="O75" s="1">
        <v>4313238950</v>
      </c>
      <c r="P75" s="1">
        <v>604538333</v>
      </c>
      <c r="Q75" s="1">
        <v>7438106887</v>
      </c>
      <c r="R75" s="1">
        <v>317452757</v>
      </c>
      <c r="S75" s="1">
        <v>508892951</v>
      </c>
      <c r="T75" s="1">
        <v>13470229877</v>
      </c>
      <c r="U75" s="1">
        <v>509793500</v>
      </c>
      <c r="V75" s="1">
        <v>-654149122</v>
      </c>
      <c r="W75" s="1">
        <v>673867791</v>
      </c>
      <c r="X75" s="1">
        <v>191033145</v>
      </c>
      <c r="Y75" s="1">
        <v>-296003120</v>
      </c>
      <c r="Z75" s="1">
        <v>-424542195</v>
      </c>
      <c r="AA75" s="1" t="s">
        <v>12</v>
      </c>
      <c r="AB75" s="1"/>
      <c r="AC75" s="1" t="s">
        <v>56</v>
      </c>
      <c r="AD75" s="1">
        <v>797793500</v>
      </c>
      <c r="AE75" s="1">
        <v>-288000000</v>
      </c>
      <c r="AF75" s="1">
        <v>509793500</v>
      </c>
      <c r="AG75" s="1">
        <v>3659089828</v>
      </c>
      <c r="AH75" s="1">
        <v>-4313238950</v>
      </c>
      <c r="AI75" s="1">
        <v>-654149122</v>
      </c>
      <c r="AJ75" s="1">
        <v>1278406124</v>
      </c>
      <c r="AK75" s="1">
        <v>-604538333</v>
      </c>
      <c r="AL75" s="1">
        <v>673867791</v>
      </c>
      <c r="AM75" s="1">
        <v>7629140032</v>
      </c>
      <c r="AN75" s="1">
        <v>-7438106887</v>
      </c>
      <c r="AO75" s="1">
        <v>191033145</v>
      </c>
      <c r="AP75" s="1">
        <v>21449637</v>
      </c>
      <c r="AQ75" s="1">
        <v>-317452757</v>
      </c>
      <c r="AR75" s="1">
        <v>-296003120</v>
      </c>
      <c r="AS75" s="1">
        <v>84350756</v>
      </c>
      <c r="AT75" s="1">
        <v>-508892951</v>
      </c>
      <c r="AU75" s="1">
        <v>-424542195</v>
      </c>
    </row>
    <row r="76" spans="1:47" x14ac:dyDescent="0.2">
      <c r="A76" s="5">
        <f>DATE(C76,F76,E76)</f>
        <v>41090</v>
      </c>
      <c r="B76" t="s">
        <v>57</v>
      </c>
      <c r="C76" s="3">
        <v>2012</v>
      </c>
      <c r="D76" s="4">
        <f t="shared" si="1"/>
        <v>2</v>
      </c>
      <c r="E76">
        <f t="shared" si="2"/>
        <v>30</v>
      </c>
      <c r="F76">
        <f t="shared" si="3"/>
        <v>6</v>
      </c>
      <c r="G76" s="1">
        <v>838784679</v>
      </c>
      <c r="H76" s="1">
        <v>7013066053</v>
      </c>
      <c r="I76" s="1">
        <v>1513653334</v>
      </c>
      <c r="J76" s="1">
        <v>8328170716</v>
      </c>
      <c r="K76" s="1">
        <v>54086553</v>
      </c>
      <c r="L76" s="1">
        <v>113815149</v>
      </c>
      <c r="M76" s="1">
        <v>17861576484</v>
      </c>
      <c r="N76" s="1">
        <v>502784174</v>
      </c>
      <c r="O76" s="1">
        <v>6082662197</v>
      </c>
      <c r="P76" s="1">
        <v>1141976185</v>
      </c>
      <c r="Q76" s="1">
        <v>8620291745</v>
      </c>
      <c r="R76" s="1">
        <v>180778447</v>
      </c>
      <c r="S76" s="1">
        <v>1333083736</v>
      </c>
      <c r="T76" s="1">
        <v>17861576484</v>
      </c>
      <c r="U76" s="1">
        <v>336000505</v>
      </c>
      <c r="V76" s="1">
        <v>930403857</v>
      </c>
      <c r="W76" s="1">
        <v>371677148</v>
      </c>
      <c r="X76" s="1">
        <v>-292121029</v>
      </c>
      <c r="Y76" s="1">
        <v>-126691894</v>
      </c>
      <c r="Z76" s="1">
        <v>-1219268587</v>
      </c>
      <c r="AA76" s="1" t="s">
        <v>12</v>
      </c>
      <c r="AB76" s="1"/>
      <c r="AC76" s="1" t="s">
        <v>57</v>
      </c>
      <c r="AD76" s="1">
        <v>838784679</v>
      </c>
      <c r="AE76" s="1">
        <v>-502784174</v>
      </c>
      <c r="AF76" s="1">
        <v>336000505</v>
      </c>
      <c r="AG76" s="1">
        <v>7013066053</v>
      </c>
      <c r="AH76" s="1">
        <v>-6082662197</v>
      </c>
      <c r="AI76" s="1">
        <v>930403857</v>
      </c>
      <c r="AJ76" s="1">
        <v>1513653334</v>
      </c>
      <c r="AK76" s="1">
        <v>-1141976185</v>
      </c>
      <c r="AL76" s="1">
        <v>371677148</v>
      </c>
      <c r="AM76" s="1">
        <v>8328170716</v>
      </c>
      <c r="AN76" s="1">
        <v>-8620291745</v>
      </c>
      <c r="AO76" s="1">
        <v>-292121029</v>
      </c>
      <c r="AP76" s="1">
        <v>54086553</v>
      </c>
      <c r="AQ76" s="1">
        <v>-180778447</v>
      </c>
      <c r="AR76" s="1">
        <v>-126691894</v>
      </c>
      <c r="AS76" s="1">
        <v>113815149</v>
      </c>
      <c r="AT76" s="1">
        <v>-1333083736</v>
      </c>
      <c r="AU76" s="1">
        <v>-1219268587</v>
      </c>
    </row>
    <row r="77" spans="1:47" x14ac:dyDescent="0.2">
      <c r="A77" s="5">
        <f>DATE(C77,F77,E77)</f>
        <v>41182</v>
      </c>
      <c r="B77" t="s">
        <v>58</v>
      </c>
      <c r="C77" s="3">
        <v>2012</v>
      </c>
      <c r="D77" s="4">
        <f t="shared" si="1"/>
        <v>3</v>
      </c>
      <c r="E77">
        <f t="shared" si="2"/>
        <v>30</v>
      </c>
      <c r="F77">
        <f t="shared" si="3"/>
        <v>9</v>
      </c>
      <c r="G77" s="1">
        <v>1052615474</v>
      </c>
      <c r="H77" s="1">
        <v>13542324848</v>
      </c>
      <c r="I77" s="1">
        <v>2152787840</v>
      </c>
      <c r="J77" s="1">
        <v>9348722392</v>
      </c>
      <c r="K77" s="1">
        <v>191521358</v>
      </c>
      <c r="L77" s="1">
        <v>85810000</v>
      </c>
      <c r="M77" s="1">
        <v>26373781912</v>
      </c>
      <c r="N77" s="1">
        <v>8381648571</v>
      </c>
      <c r="O77" s="1">
        <v>5602617042</v>
      </c>
      <c r="P77" s="1">
        <v>660520155</v>
      </c>
      <c r="Q77" s="1">
        <v>10758235038</v>
      </c>
      <c r="R77" s="1">
        <v>257679828</v>
      </c>
      <c r="S77" s="1">
        <v>713081280</v>
      </c>
      <c r="T77" s="1">
        <v>26373781912</v>
      </c>
      <c r="U77" s="1">
        <v>-7329033097</v>
      </c>
      <c r="V77" s="1">
        <v>7939707807</v>
      </c>
      <c r="W77" s="1">
        <v>1492267685</v>
      </c>
      <c r="X77" s="1">
        <v>-1409512646</v>
      </c>
      <c r="Y77" s="1">
        <v>-66158470</v>
      </c>
      <c r="Z77" s="1">
        <v>-627271280</v>
      </c>
      <c r="AA77" s="1" t="s">
        <v>12</v>
      </c>
      <c r="AB77" s="1"/>
      <c r="AC77" s="1" t="s">
        <v>58</v>
      </c>
      <c r="AD77" s="1">
        <v>1052615474</v>
      </c>
      <c r="AE77" s="1">
        <v>-8381648571</v>
      </c>
      <c r="AF77" s="1">
        <v>-7329033097</v>
      </c>
      <c r="AG77" s="1">
        <v>13542324848</v>
      </c>
      <c r="AH77" s="1">
        <v>-5602617042</v>
      </c>
      <c r="AI77" s="1">
        <v>7939707807</v>
      </c>
      <c r="AJ77" s="1">
        <v>2152787840</v>
      </c>
      <c r="AK77" s="1">
        <v>-660520155</v>
      </c>
      <c r="AL77" s="1">
        <v>1492267685</v>
      </c>
      <c r="AM77" s="1">
        <v>9348722392</v>
      </c>
      <c r="AN77" s="1">
        <v>-10758235038</v>
      </c>
      <c r="AO77" s="1">
        <v>-1409512646</v>
      </c>
      <c r="AP77" s="1">
        <v>191521358</v>
      </c>
      <c r="AQ77" s="1">
        <v>-257679828</v>
      </c>
      <c r="AR77" s="1">
        <v>-66158470</v>
      </c>
      <c r="AS77" s="1">
        <v>85810000</v>
      </c>
      <c r="AT77" s="1">
        <v>-713081280</v>
      </c>
      <c r="AU77" s="1">
        <v>-627271280</v>
      </c>
    </row>
    <row r="78" spans="1:47" x14ac:dyDescent="0.2">
      <c r="A78" s="5">
        <f>DATE(C78,F78,E78)</f>
        <v>41274</v>
      </c>
      <c r="B78" t="s">
        <v>59</v>
      </c>
      <c r="C78" s="3">
        <v>2012</v>
      </c>
      <c r="D78" s="4">
        <f t="shared" si="1"/>
        <v>4</v>
      </c>
      <c r="E78">
        <f t="shared" si="2"/>
        <v>31</v>
      </c>
      <c r="F78">
        <f t="shared" si="3"/>
        <v>12</v>
      </c>
      <c r="G78" s="1">
        <v>1882793140</v>
      </c>
      <c r="H78" s="1">
        <v>8269534609</v>
      </c>
      <c r="I78" s="1">
        <v>2285822448</v>
      </c>
      <c r="J78" s="1">
        <v>15937327185</v>
      </c>
      <c r="K78" s="1">
        <v>327679018</v>
      </c>
      <c r="L78" s="1">
        <v>281527114</v>
      </c>
      <c r="M78" s="1">
        <v>28984683513</v>
      </c>
      <c r="N78" s="1">
        <v>1095074029</v>
      </c>
      <c r="O78" s="1">
        <v>7923297223</v>
      </c>
      <c r="P78" s="1">
        <v>2068914841</v>
      </c>
      <c r="Q78" s="1">
        <v>16332429926</v>
      </c>
      <c r="R78" s="1">
        <v>757014212</v>
      </c>
      <c r="S78" s="1">
        <v>807953283</v>
      </c>
      <c r="T78" s="1">
        <v>28984683513</v>
      </c>
      <c r="U78" s="1">
        <v>787719111</v>
      </c>
      <c r="V78" s="1">
        <v>346237385</v>
      </c>
      <c r="W78" s="1">
        <v>216907607</v>
      </c>
      <c r="X78" s="1">
        <v>-395102741</v>
      </c>
      <c r="Y78" s="1">
        <v>-429335194</v>
      </c>
      <c r="Z78" s="1">
        <v>-526426169</v>
      </c>
      <c r="AA78" s="1" t="s">
        <v>12</v>
      </c>
      <c r="AB78" s="1"/>
      <c r="AC78" s="1" t="s">
        <v>59</v>
      </c>
      <c r="AD78" s="1">
        <v>1882793140</v>
      </c>
      <c r="AE78" s="1">
        <v>-1095074029</v>
      </c>
      <c r="AF78" s="1">
        <v>787719111</v>
      </c>
      <c r="AG78" s="1">
        <v>8269534609</v>
      </c>
      <c r="AH78" s="1">
        <v>-7923297223</v>
      </c>
      <c r="AI78" s="1">
        <v>346237385</v>
      </c>
      <c r="AJ78" s="1">
        <v>2285822448</v>
      </c>
      <c r="AK78" s="1">
        <v>-2068914841</v>
      </c>
      <c r="AL78" s="1">
        <v>216907607</v>
      </c>
      <c r="AM78" s="1">
        <v>15937327185</v>
      </c>
      <c r="AN78" s="1">
        <v>-16332429926</v>
      </c>
      <c r="AO78" s="1">
        <v>-395102741</v>
      </c>
      <c r="AP78" s="1">
        <v>327679018</v>
      </c>
      <c r="AQ78" s="1">
        <v>-757014212</v>
      </c>
      <c r="AR78" s="1">
        <v>-429335194</v>
      </c>
      <c r="AS78" s="1">
        <v>281527114</v>
      </c>
      <c r="AT78" s="1">
        <v>-807953283</v>
      </c>
      <c r="AU78" s="1">
        <v>-526426169</v>
      </c>
    </row>
    <row r="79" spans="1:47" x14ac:dyDescent="0.2">
      <c r="A79" s="5">
        <f>DATE(C79,F79,E79)</f>
        <v>41364</v>
      </c>
      <c r="B79" t="s">
        <v>60</v>
      </c>
      <c r="C79" s="3">
        <v>2013</v>
      </c>
      <c r="D79" s="4">
        <f t="shared" si="1"/>
        <v>1</v>
      </c>
      <c r="E79">
        <f t="shared" si="2"/>
        <v>31</v>
      </c>
      <c r="F79">
        <f t="shared" si="3"/>
        <v>3</v>
      </c>
      <c r="G79" s="1">
        <v>2780783290</v>
      </c>
      <c r="H79" s="1">
        <v>3015150764</v>
      </c>
      <c r="I79" s="1">
        <v>15681594124</v>
      </c>
      <c r="J79" s="1">
        <v>9471789648</v>
      </c>
      <c r="K79" s="1">
        <v>63086543</v>
      </c>
      <c r="L79" s="1">
        <v>174847556</v>
      </c>
      <c r="M79" s="1">
        <v>31187251925</v>
      </c>
      <c r="N79" s="1">
        <v>1270471983</v>
      </c>
      <c r="O79" s="1">
        <v>18283337213</v>
      </c>
      <c r="P79" s="1">
        <v>3874906409</v>
      </c>
      <c r="Q79" s="1">
        <v>7012316588</v>
      </c>
      <c r="R79" s="1">
        <v>169578714</v>
      </c>
      <c r="S79" s="1">
        <v>576641018</v>
      </c>
      <c r="T79" s="1">
        <v>31187251925</v>
      </c>
      <c r="U79" s="1">
        <v>1510311307</v>
      </c>
      <c r="V79" s="1">
        <v>-15268186449</v>
      </c>
      <c r="W79" s="1">
        <v>11806687715</v>
      </c>
      <c r="X79" s="1">
        <v>2459473060</v>
      </c>
      <c r="Y79" s="1">
        <v>-106492171</v>
      </c>
      <c r="Z79" s="1">
        <v>-401793462</v>
      </c>
      <c r="AA79" s="1" t="s">
        <v>12</v>
      </c>
      <c r="AB79" s="1"/>
      <c r="AC79" s="1" t="s">
        <v>60</v>
      </c>
      <c r="AD79" s="1">
        <v>2780783290</v>
      </c>
      <c r="AE79" s="1">
        <v>-1270471983</v>
      </c>
      <c r="AF79" s="1">
        <v>1510311307</v>
      </c>
      <c r="AG79" s="1">
        <v>3015150764</v>
      </c>
      <c r="AH79" s="1">
        <v>-18283337213</v>
      </c>
      <c r="AI79" s="1">
        <v>-15268186449</v>
      </c>
      <c r="AJ79" s="1">
        <v>15681594124</v>
      </c>
      <c r="AK79" s="1">
        <v>-3874906409</v>
      </c>
      <c r="AL79" s="1">
        <v>11806687715</v>
      </c>
      <c r="AM79" s="1">
        <v>9471789648</v>
      </c>
      <c r="AN79" s="1">
        <v>-7012316588</v>
      </c>
      <c r="AO79" s="1">
        <v>2459473060</v>
      </c>
      <c r="AP79" s="1">
        <v>63086543</v>
      </c>
      <c r="AQ79" s="1">
        <v>-169578714</v>
      </c>
      <c r="AR79" s="1">
        <v>-106492171</v>
      </c>
      <c r="AS79" s="1">
        <v>174847556</v>
      </c>
      <c r="AT79" s="1">
        <v>-576641018</v>
      </c>
      <c r="AU79" s="1">
        <v>-401793462</v>
      </c>
    </row>
    <row r="80" spans="1:47" x14ac:dyDescent="0.2">
      <c r="A80" s="5">
        <f>DATE(C80,F80,E80)</f>
        <v>41455</v>
      </c>
      <c r="B80" t="s">
        <v>61</v>
      </c>
      <c r="C80" s="3">
        <v>2013</v>
      </c>
      <c r="D80" s="4">
        <f t="shared" si="1"/>
        <v>2</v>
      </c>
      <c r="E80">
        <f t="shared" si="2"/>
        <v>30</v>
      </c>
      <c r="F80">
        <f t="shared" si="3"/>
        <v>6</v>
      </c>
      <c r="G80" s="1">
        <v>1491368180</v>
      </c>
      <c r="H80" s="1">
        <v>4881232345</v>
      </c>
      <c r="I80" s="1">
        <v>1268242267</v>
      </c>
      <c r="J80" s="1">
        <v>10644890624</v>
      </c>
      <c r="K80" s="1">
        <v>87645989</v>
      </c>
      <c r="L80" s="1">
        <v>162673432</v>
      </c>
      <c r="M80" s="1">
        <v>18536052837</v>
      </c>
      <c r="N80" s="1">
        <v>686399884</v>
      </c>
      <c r="O80" s="1">
        <v>6083007703</v>
      </c>
      <c r="P80" s="1">
        <v>1506366731</v>
      </c>
      <c r="Q80" s="1">
        <v>9310351654</v>
      </c>
      <c r="R80" s="1">
        <v>362598894</v>
      </c>
      <c r="S80" s="1">
        <v>587327970</v>
      </c>
      <c r="T80" s="1">
        <v>18536052837</v>
      </c>
      <c r="U80" s="1">
        <v>804968296</v>
      </c>
      <c r="V80" s="1">
        <v>-1201775359</v>
      </c>
      <c r="W80" s="1">
        <v>-238124465</v>
      </c>
      <c r="X80" s="1">
        <v>1334538970</v>
      </c>
      <c r="Y80" s="1">
        <v>-274952905</v>
      </c>
      <c r="Z80" s="1">
        <v>-424654538</v>
      </c>
      <c r="AA80" s="1" t="s">
        <v>12</v>
      </c>
      <c r="AB80" s="1"/>
      <c r="AC80" s="1" t="s">
        <v>61</v>
      </c>
      <c r="AD80" s="1">
        <v>1491368180</v>
      </c>
      <c r="AE80" s="1">
        <v>-686399884</v>
      </c>
      <c r="AF80" s="1">
        <v>804968296</v>
      </c>
      <c r="AG80" s="1">
        <v>4881232345</v>
      </c>
      <c r="AH80" s="1">
        <v>-6083007703</v>
      </c>
      <c r="AI80" s="1">
        <v>-1201775359</v>
      </c>
      <c r="AJ80" s="1">
        <v>1268242267</v>
      </c>
      <c r="AK80" s="1">
        <v>-1506366731</v>
      </c>
      <c r="AL80" s="1">
        <v>-238124465</v>
      </c>
      <c r="AM80" s="1">
        <v>10644890624</v>
      </c>
      <c r="AN80" s="1">
        <v>-9310351654</v>
      </c>
      <c r="AO80" s="1">
        <v>1334538970</v>
      </c>
      <c r="AP80" s="1">
        <v>87645989</v>
      </c>
      <c r="AQ80" s="1">
        <v>-362598894</v>
      </c>
      <c r="AR80" s="1">
        <v>-274952905</v>
      </c>
      <c r="AS80" s="1">
        <v>162673432</v>
      </c>
      <c r="AT80" s="1">
        <v>-587327970</v>
      </c>
      <c r="AU80" s="1">
        <v>-424654538</v>
      </c>
    </row>
    <row r="81" spans="1:47" x14ac:dyDescent="0.2">
      <c r="A81" s="5">
        <f>DATE(C81,F81,E81)</f>
        <v>41547</v>
      </c>
      <c r="B81" t="s">
        <v>62</v>
      </c>
      <c r="C81" s="3">
        <v>2013</v>
      </c>
      <c r="D81" s="4">
        <f t="shared" si="1"/>
        <v>3</v>
      </c>
      <c r="E81">
        <f t="shared" si="2"/>
        <v>30</v>
      </c>
      <c r="F81">
        <f t="shared" si="3"/>
        <v>9</v>
      </c>
      <c r="G81" s="1">
        <v>1205945558</v>
      </c>
      <c r="H81" s="1">
        <v>6981949993</v>
      </c>
      <c r="I81" s="1">
        <v>669728167</v>
      </c>
      <c r="J81" s="1">
        <v>12333714538</v>
      </c>
      <c r="K81" s="1">
        <v>117821217</v>
      </c>
      <c r="L81" s="1">
        <v>245427486</v>
      </c>
      <c r="M81" s="1">
        <v>21554586957</v>
      </c>
      <c r="N81" s="1">
        <v>826205286</v>
      </c>
      <c r="O81" s="1">
        <v>6560844980</v>
      </c>
      <c r="P81" s="1">
        <v>1542911733</v>
      </c>
      <c r="Q81" s="1">
        <v>11319145375</v>
      </c>
      <c r="R81" s="1">
        <v>451450574</v>
      </c>
      <c r="S81" s="1">
        <v>854029009</v>
      </c>
      <c r="T81" s="1">
        <v>21554586957</v>
      </c>
      <c r="U81" s="1">
        <v>379740272</v>
      </c>
      <c r="V81" s="1">
        <v>421105012</v>
      </c>
      <c r="W81" s="1">
        <v>-873183567</v>
      </c>
      <c r="X81" s="1">
        <v>1014569162</v>
      </c>
      <c r="Y81" s="1">
        <v>-333629357</v>
      </c>
      <c r="Z81" s="1">
        <v>-608601523</v>
      </c>
      <c r="AA81" s="1" t="s">
        <v>12</v>
      </c>
      <c r="AB81" s="1"/>
      <c r="AC81" s="1" t="s">
        <v>62</v>
      </c>
      <c r="AD81" s="1">
        <v>1205945558</v>
      </c>
      <c r="AE81" s="1">
        <v>-826205286</v>
      </c>
      <c r="AF81" s="1">
        <v>379740272</v>
      </c>
      <c r="AG81" s="1">
        <v>6981949993</v>
      </c>
      <c r="AH81" s="1">
        <v>-6560844980</v>
      </c>
      <c r="AI81" s="1">
        <v>421105012</v>
      </c>
      <c r="AJ81" s="1">
        <v>669728167</v>
      </c>
      <c r="AK81" s="1">
        <v>-1542911733</v>
      </c>
      <c r="AL81" s="1">
        <v>-873183567</v>
      </c>
      <c r="AM81" s="1">
        <v>12333714538</v>
      </c>
      <c r="AN81" s="1">
        <v>-11319145375</v>
      </c>
      <c r="AO81" s="1">
        <v>1014569162</v>
      </c>
      <c r="AP81" s="1">
        <v>117821217</v>
      </c>
      <c r="AQ81" s="1">
        <v>-451450574</v>
      </c>
      <c r="AR81" s="1">
        <v>-333629357</v>
      </c>
      <c r="AS81" s="1">
        <v>245427486</v>
      </c>
      <c r="AT81" s="1">
        <v>-854029009</v>
      </c>
      <c r="AU81" s="1">
        <v>-608601523</v>
      </c>
    </row>
    <row r="82" spans="1:47" x14ac:dyDescent="0.2">
      <c r="A82" s="5">
        <f>DATE(C82,F82,E82)</f>
        <v>41639</v>
      </c>
      <c r="B82" t="s">
        <v>63</v>
      </c>
      <c r="C82" s="3">
        <v>2013</v>
      </c>
      <c r="D82" s="4">
        <f t="shared" si="1"/>
        <v>4</v>
      </c>
      <c r="E82">
        <f t="shared" si="2"/>
        <v>31</v>
      </c>
      <c r="F82">
        <f t="shared" si="3"/>
        <v>12</v>
      </c>
      <c r="G82" s="1">
        <v>1715417783</v>
      </c>
      <c r="H82" s="1">
        <v>8982157127</v>
      </c>
      <c r="I82" s="1">
        <v>3314646563</v>
      </c>
      <c r="J82" s="1">
        <v>16192188037</v>
      </c>
      <c r="K82" s="1">
        <v>328527491</v>
      </c>
      <c r="L82" s="1">
        <v>515568739</v>
      </c>
      <c r="M82" s="1">
        <v>31048505739</v>
      </c>
      <c r="N82" s="1">
        <v>1444939881</v>
      </c>
      <c r="O82" s="1">
        <v>8839684907</v>
      </c>
      <c r="P82" s="1">
        <v>3245809151</v>
      </c>
      <c r="Q82" s="1">
        <v>15515644543</v>
      </c>
      <c r="R82" s="1">
        <v>916148641</v>
      </c>
      <c r="S82" s="1">
        <v>1086278617</v>
      </c>
      <c r="T82" s="1">
        <v>31048505739</v>
      </c>
      <c r="U82" s="1">
        <v>270477902</v>
      </c>
      <c r="V82" s="1">
        <v>142472220</v>
      </c>
      <c r="W82" s="1">
        <v>68837412</v>
      </c>
      <c r="X82" s="1">
        <v>676543495</v>
      </c>
      <c r="Y82" s="1">
        <v>-587621150</v>
      </c>
      <c r="Z82" s="1">
        <v>-570709878</v>
      </c>
      <c r="AA82" s="1" t="s">
        <v>12</v>
      </c>
      <c r="AB82" s="1"/>
      <c r="AC82" s="1" t="s">
        <v>63</v>
      </c>
      <c r="AD82" s="1">
        <v>1715417783</v>
      </c>
      <c r="AE82" s="1">
        <v>-1444939881</v>
      </c>
      <c r="AF82" s="1">
        <v>270477902</v>
      </c>
      <c r="AG82" s="1">
        <v>8982157127</v>
      </c>
      <c r="AH82" s="1">
        <v>-8839684907</v>
      </c>
      <c r="AI82" s="1">
        <v>142472220</v>
      </c>
      <c r="AJ82" s="1">
        <v>3314646563</v>
      </c>
      <c r="AK82" s="1">
        <v>-3245809151</v>
      </c>
      <c r="AL82" s="1">
        <v>68837412</v>
      </c>
      <c r="AM82" s="1">
        <v>16192188037</v>
      </c>
      <c r="AN82" s="1">
        <v>-15515644543</v>
      </c>
      <c r="AO82" s="1">
        <v>676543495</v>
      </c>
      <c r="AP82" s="1">
        <v>328527491</v>
      </c>
      <c r="AQ82" s="1">
        <v>-916148641</v>
      </c>
      <c r="AR82" s="1">
        <v>-587621150</v>
      </c>
      <c r="AS82" s="1">
        <v>515568739</v>
      </c>
      <c r="AT82" s="1">
        <v>-1086278617</v>
      </c>
      <c r="AU82" s="1">
        <v>-570709878</v>
      </c>
    </row>
    <row r="83" spans="1:47" x14ac:dyDescent="0.2">
      <c r="A83" s="5">
        <f>DATE(C83,F83,E83)</f>
        <v>41729</v>
      </c>
      <c r="B83" t="s">
        <v>64</v>
      </c>
      <c r="C83" s="3">
        <v>2014</v>
      </c>
      <c r="D83" s="4">
        <f t="shared" si="1"/>
        <v>1</v>
      </c>
      <c r="E83">
        <f t="shared" si="2"/>
        <v>31</v>
      </c>
      <c r="F83">
        <f t="shared" si="3"/>
        <v>3</v>
      </c>
      <c r="G83" s="1">
        <v>759986309</v>
      </c>
      <c r="H83" s="1">
        <v>5269011582</v>
      </c>
      <c r="I83" s="1">
        <v>628773800</v>
      </c>
      <c r="J83" s="1">
        <v>12179150207</v>
      </c>
      <c r="K83" s="1">
        <v>229797756</v>
      </c>
      <c r="L83" s="1">
        <v>262281425</v>
      </c>
      <c r="M83" s="1">
        <v>19329001080</v>
      </c>
      <c r="N83" s="1">
        <v>616394264</v>
      </c>
      <c r="O83" s="1">
        <v>5382766321</v>
      </c>
      <c r="P83" s="1">
        <v>780790933</v>
      </c>
      <c r="Q83" s="1">
        <v>11464814802</v>
      </c>
      <c r="R83" s="1">
        <v>410474406</v>
      </c>
      <c r="S83" s="1">
        <v>673760354</v>
      </c>
      <c r="T83" s="1">
        <v>19329001080</v>
      </c>
      <c r="U83" s="1">
        <v>143592045</v>
      </c>
      <c r="V83" s="1">
        <v>-113754739</v>
      </c>
      <c r="W83" s="1">
        <v>-152017133</v>
      </c>
      <c r="X83" s="1">
        <v>714335405</v>
      </c>
      <c r="Y83" s="1">
        <v>-180676650</v>
      </c>
      <c r="Z83" s="1">
        <v>-411478928</v>
      </c>
      <c r="AA83" s="1" t="s">
        <v>12</v>
      </c>
      <c r="AB83" s="1"/>
      <c r="AC83" s="1" t="s">
        <v>64</v>
      </c>
      <c r="AD83" s="1">
        <v>759986309</v>
      </c>
      <c r="AE83" s="1">
        <v>-616394264</v>
      </c>
      <c r="AF83" s="1">
        <v>143592045</v>
      </c>
      <c r="AG83" s="1">
        <v>5269011582</v>
      </c>
      <c r="AH83" s="1">
        <v>-5382766321</v>
      </c>
      <c r="AI83" s="1">
        <v>-113754739</v>
      </c>
      <c r="AJ83" s="1">
        <v>628773800</v>
      </c>
      <c r="AK83" s="1">
        <v>-780790933</v>
      </c>
      <c r="AL83" s="1">
        <v>-152017133</v>
      </c>
      <c r="AM83" s="1">
        <v>12179150207</v>
      </c>
      <c r="AN83" s="1">
        <v>-11464814802</v>
      </c>
      <c r="AO83" s="1">
        <v>714335405</v>
      </c>
      <c r="AP83" s="1">
        <v>229797756</v>
      </c>
      <c r="AQ83" s="1">
        <v>-410474406</v>
      </c>
      <c r="AR83" s="1">
        <v>-180676650</v>
      </c>
      <c r="AS83" s="1">
        <v>262281425</v>
      </c>
      <c r="AT83" s="1">
        <v>-673760354</v>
      </c>
      <c r="AU83" s="1">
        <v>-411478928</v>
      </c>
    </row>
    <row r="84" spans="1:47" x14ac:dyDescent="0.2">
      <c r="A84" s="5">
        <f>DATE(C84,F84,E84)</f>
        <v>41820</v>
      </c>
      <c r="B84" t="s">
        <v>65</v>
      </c>
      <c r="C84" s="3">
        <v>2014</v>
      </c>
      <c r="D84" s="4">
        <f t="shared" si="1"/>
        <v>2</v>
      </c>
      <c r="E84">
        <f t="shared" si="2"/>
        <v>30</v>
      </c>
      <c r="F84">
        <f t="shared" si="3"/>
        <v>6</v>
      </c>
      <c r="G84" s="1">
        <v>1534732865</v>
      </c>
      <c r="H84" s="1">
        <v>6284581364</v>
      </c>
      <c r="I84" s="1">
        <v>5138891740</v>
      </c>
      <c r="J84" s="1">
        <v>13411752293</v>
      </c>
      <c r="K84" s="1">
        <v>219827181</v>
      </c>
      <c r="L84" s="1">
        <v>285816080</v>
      </c>
      <c r="M84" s="1">
        <v>26875601523</v>
      </c>
      <c r="N84" s="1">
        <v>514215000</v>
      </c>
      <c r="O84" s="1">
        <v>5360550718</v>
      </c>
      <c r="P84" s="1">
        <v>5422077130</v>
      </c>
      <c r="Q84" s="1">
        <v>13683517694</v>
      </c>
      <c r="R84" s="1">
        <v>1001582632</v>
      </c>
      <c r="S84" s="1">
        <v>893658349</v>
      </c>
      <c r="T84" s="1">
        <v>26875601523</v>
      </c>
      <c r="U84" s="1">
        <v>1020517865</v>
      </c>
      <c r="V84" s="1">
        <v>924030646</v>
      </c>
      <c r="W84" s="1">
        <v>-283185390</v>
      </c>
      <c r="X84" s="1">
        <v>-271765401</v>
      </c>
      <c r="Y84" s="1">
        <v>-781755451</v>
      </c>
      <c r="Z84" s="1">
        <v>-607842269</v>
      </c>
      <c r="AA84" s="1" t="s">
        <v>12</v>
      </c>
      <c r="AB84" s="1"/>
      <c r="AC84" s="1" t="s">
        <v>65</v>
      </c>
      <c r="AD84" s="1">
        <v>1534732865</v>
      </c>
      <c r="AE84" s="1">
        <v>-514215000</v>
      </c>
      <c r="AF84" s="1">
        <v>1020517865</v>
      </c>
      <c r="AG84" s="1">
        <v>6284581364</v>
      </c>
      <c r="AH84" s="1">
        <v>-5360550718</v>
      </c>
      <c r="AI84" s="1">
        <v>924030646</v>
      </c>
      <c r="AJ84" s="1">
        <v>5138891740</v>
      </c>
      <c r="AK84" s="1">
        <v>-5422077130</v>
      </c>
      <c r="AL84" s="1">
        <v>-283185390</v>
      </c>
      <c r="AM84" s="1">
        <v>13411752293</v>
      </c>
      <c r="AN84" s="1">
        <v>-13683517694</v>
      </c>
      <c r="AO84" s="1">
        <v>-271765401</v>
      </c>
      <c r="AP84" s="1">
        <v>219827181</v>
      </c>
      <c r="AQ84" s="1">
        <v>-1001582632</v>
      </c>
      <c r="AR84" s="1">
        <v>-781755451</v>
      </c>
      <c r="AS84" s="1">
        <v>285816080</v>
      </c>
      <c r="AT84" s="1">
        <v>-893658349</v>
      </c>
      <c r="AU84" s="1">
        <v>-607842269</v>
      </c>
    </row>
    <row r="85" spans="1:47" x14ac:dyDescent="0.2">
      <c r="A85" s="5">
        <f>DATE(C85,F85,E85)</f>
        <v>41912</v>
      </c>
      <c r="B85" t="s">
        <v>66</v>
      </c>
      <c r="C85" s="3">
        <v>2014</v>
      </c>
      <c r="D85" s="4">
        <f t="shared" si="1"/>
        <v>3</v>
      </c>
      <c r="E85">
        <f t="shared" si="2"/>
        <v>30</v>
      </c>
      <c r="F85">
        <f t="shared" si="3"/>
        <v>9</v>
      </c>
      <c r="G85" s="1">
        <v>2347447930</v>
      </c>
      <c r="H85" s="1">
        <v>9267310086</v>
      </c>
      <c r="I85" s="1">
        <v>1438591205</v>
      </c>
      <c r="J85" s="1">
        <v>18015045331</v>
      </c>
      <c r="K85" s="1">
        <v>293298208</v>
      </c>
      <c r="L85" s="1">
        <v>202470160</v>
      </c>
      <c r="M85" s="1">
        <v>31564162919</v>
      </c>
      <c r="N85" s="1">
        <v>1578844574</v>
      </c>
      <c r="O85" s="1">
        <v>10319393044</v>
      </c>
      <c r="P85" s="1">
        <v>1780440672</v>
      </c>
      <c r="Q85" s="1">
        <v>16494806441</v>
      </c>
      <c r="R85" s="1">
        <v>397124548</v>
      </c>
      <c r="S85" s="1">
        <v>993553640</v>
      </c>
      <c r="T85" s="1">
        <v>31564162919</v>
      </c>
      <c r="U85" s="1">
        <v>768603357</v>
      </c>
      <c r="V85" s="1">
        <v>-1052082958</v>
      </c>
      <c r="W85" s="1">
        <v>-341849467</v>
      </c>
      <c r="X85" s="1">
        <v>1520238890</v>
      </c>
      <c r="Y85" s="1">
        <v>-103826341</v>
      </c>
      <c r="Z85" s="1">
        <v>-791083480</v>
      </c>
      <c r="AA85" s="1" t="s">
        <v>12</v>
      </c>
      <c r="AB85" s="1"/>
      <c r="AC85" s="1" t="s">
        <v>66</v>
      </c>
      <c r="AD85" s="1">
        <v>2347447930</v>
      </c>
      <c r="AE85" s="1">
        <v>-1578844574</v>
      </c>
      <c r="AF85" s="1">
        <v>768603357</v>
      </c>
      <c r="AG85" s="1">
        <v>9267310086</v>
      </c>
      <c r="AH85" s="1">
        <v>-10319393044</v>
      </c>
      <c r="AI85" s="1">
        <v>-1052082958</v>
      </c>
      <c r="AJ85" s="1">
        <v>1438591205</v>
      </c>
      <c r="AK85" s="1">
        <v>-1780440672</v>
      </c>
      <c r="AL85" s="1">
        <v>-341849467</v>
      </c>
      <c r="AM85" s="1">
        <v>18015045331</v>
      </c>
      <c r="AN85" s="1">
        <v>-16494806441</v>
      </c>
      <c r="AO85" s="1">
        <v>1520238890</v>
      </c>
      <c r="AP85" s="1">
        <v>293298208</v>
      </c>
      <c r="AQ85" s="1">
        <v>-397124548</v>
      </c>
      <c r="AR85" s="1">
        <v>-103826341</v>
      </c>
      <c r="AS85" s="1">
        <v>202470160</v>
      </c>
      <c r="AT85" s="1">
        <v>-993553640</v>
      </c>
      <c r="AU85" s="1">
        <v>-791083480</v>
      </c>
    </row>
    <row r="86" spans="1:47" x14ac:dyDescent="0.2">
      <c r="A86" s="5">
        <f>DATE(C86,F86,E86)</f>
        <v>42004</v>
      </c>
      <c r="B86" t="s">
        <v>67</v>
      </c>
      <c r="C86" s="3">
        <v>2014</v>
      </c>
      <c r="D86" s="4">
        <f t="shared" si="1"/>
        <v>4</v>
      </c>
      <c r="E86">
        <f t="shared" si="2"/>
        <v>31</v>
      </c>
      <c r="F86">
        <f t="shared" si="3"/>
        <v>12</v>
      </c>
      <c r="G86" s="1">
        <v>1410682750</v>
      </c>
      <c r="H86" s="1">
        <v>9275545155</v>
      </c>
      <c r="I86" s="1">
        <v>1651082395</v>
      </c>
      <c r="J86" s="1">
        <v>21698190972</v>
      </c>
      <c r="K86" s="1">
        <v>294596700</v>
      </c>
      <c r="L86" s="1">
        <v>573588929</v>
      </c>
      <c r="M86" s="1">
        <v>34903686901</v>
      </c>
      <c r="N86" s="1">
        <v>981622228</v>
      </c>
      <c r="O86" s="1">
        <v>10241972850</v>
      </c>
      <c r="P86" s="1">
        <v>1568670435</v>
      </c>
      <c r="Q86" s="1">
        <v>20319804899</v>
      </c>
      <c r="R86" s="1">
        <v>605713234</v>
      </c>
      <c r="S86" s="1">
        <v>1185903256</v>
      </c>
      <c r="T86" s="1">
        <v>34903686901</v>
      </c>
      <c r="U86" s="1">
        <v>429060522</v>
      </c>
      <c r="V86" s="1">
        <v>-966427694</v>
      </c>
      <c r="W86" s="1">
        <v>82411960</v>
      </c>
      <c r="X86" s="1">
        <v>1378386072</v>
      </c>
      <c r="Y86" s="1">
        <v>-311116534</v>
      </c>
      <c r="Z86" s="1">
        <v>-612314326</v>
      </c>
      <c r="AA86" s="1" t="s">
        <v>12</v>
      </c>
      <c r="AB86" s="1"/>
      <c r="AC86" s="1" t="s">
        <v>67</v>
      </c>
      <c r="AD86" s="1">
        <v>1410682750</v>
      </c>
      <c r="AE86" s="1">
        <v>-981622228</v>
      </c>
      <c r="AF86" s="1">
        <v>429060522</v>
      </c>
      <c r="AG86" s="1">
        <v>9275545155</v>
      </c>
      <c r="AH86" s="1">
        <v>-10241972850</v>
      </c>
      <c r="AI86" s="1">
        <v>-966427694</v>
      </c>
      <c r="AJ86" s="1">
        <v>1651082395</v>
      </c>
      <c r="AK86" s="1">
        <v>-1568670435</v>
      </c>
      <c r="AL86" s="1">
        <v>82411960</v>
      </c>
      <c r="AM86" s="1">
        <v>21698190972</v>
      </c>
      <c r="AN86" s="1">
        <v>-20319804899</v>
      </c>
      <c r="AO86" s="1">
        <v>1378386072</v>
      </c>
      <c r="AP86" s="1">
        <v>294596700</v>
      </c>
      <c r="AQ86" s="1">
        <v>-605713234</v>
      </c>
      <c r="AR86" s="1">
        <v>-311116534</v>
      </c>
      <c r="AS86" s="1">
        <v>573588929</v>
      </c>
      <c r="AT86" s="1">
        <v>-1185903256</v>
      </c>
      <c r="AU86" s="1">
        <v>-612314326</v>
      </c>
    </row>
    <row r="87" spans="1:47" x14ac:dyDescent="0.2">
      <c r="A87" s="5">
        <f>DATE(C87,F87,E87)</f>
        <v>42094</v>
      </c>
      <c r="B87" t="s">
        <v>68</v>
      </c>
      <c r="C87" s="3">
        <v>2015</v>
      </c>
      <c r="D87" s="4">
        <f t="shared" si="1"/>
        <v>1</v>
      </c>
      <c r="E87">
        <f t="shared" si="2"/>
        <v>31</v>
      </c>
      <c r="F87">
        <f t="shared" si="3"/>
        <v>3</v>
      </c>
      <c r="G87" s="1">
        <v>4817839261</v>
      </c>
      <c r="H87" s="1">
        <v>8726392114</v>
      </c>
      <c r="I87" s="1">
        <v>1215332747</v>
      </c>
      <c r="J87" s="1">
        <v>18978748195</v>
      </c>
      <c r="K87" s="1">
        <v>79141500</v>
      </c>
      <c r="L87" s="1">
        <v>131533921</v>
      </c>
      <c r="M87" s="1">
        <v>33948987737</v>
      </c>
      <c r="N87" s="1">
        <v>925850070</v>
      </c>
      <c r="O87" s="1">
        <v>8539151428</v>
      </c>
      <c r="P87" s="1">
        <v>1680138112</v>
      </c>
      <c r="Q87" s="1">
        <v>22060882046</v>
      </c>
      <c r="R87" s="1">
        <v>129572864</v>
      </c>
      <c r="S87" s="1">
        <v>613393217</v>
      </c>
      <c r="T87" s="1">
        <v>33948987737</v>
      </c>
      <c r="U87" s="1">
        <v>3891989191</v>
      </c>
      <c r="V87" s="1">
        <v>187240686</v>
      </c>
      <c r="W87" s="1">
        <v>-464805365</v>
      </c>
      <c r="X87" s="1">
        <v>-3082133851</v>
      </c>
      <c r="Y87" s="1">
        <v>-50431364</v>
      </c>
      <c r="Z87" s="1">
        <v>-481859297</v>
      </c>
      <c r="AA87" s="1" t="s">
        <v>12</v>
      </c>
      <c r="AB87" s="1"/>
      <c r="AC87" s="1" t="s">
        <v>68</v>
      </c>
      <c r="AD87" s="1">
        <v>4817839261</v>
      </c>
      <c r="AE87" s="1">
        <v>-925850070</v>
      </c>
      <c r="AF87" s="1">
        <v>3891989191</v>
      </c>
      <c r="AG87" s="1">
        <v>8726392114</v>
      </c>
      <c r="AH87" s="1">
        <v>-8539151428</v>
      </c>
      <c r="AI87" s="1">
        <v>187240686</v>
      </c>
      <c r="AJ87" s="1">
        <v>1215332747</v>
      </c>
      <c r="AK87" s="1">
        <v>-1680138112</v>
      </c>
      <c r="AL87" s="1">
        <v>-464805365</v>
      </c>
      <c r="AM87" s="1">
        <v>18978748195</v>
      </c>
      <c r="AN87" s="1">
        <v>-22060882046</v>
      </c>
      <c r="AO87" s="1">
        <v>-3082133851</v>
      </c>
      <c r="AP87" s="1">
        <v>79141500</v>
      </c>
      <c r="AQ87" s="1">
        <v>-129572864</v>
      </c>
      <c r="AR87" s="1">
        <v>-50431364</v>
      </c>
      <c r="AS87" s="1">
        <v>131533921</v>
      </c>
      <c r="AT87" s="1">
        <v>-613393217</v>
      </c>
      <c r="AU87" s="1">
        <v>-481859297</v>
      </c>
    </row>
    <row r="88" spans="1:47" x14ac:dyDescent="0.2">
      <c r="A88" s="5">
        <f>DATE(C88,F88,E88)</f>
        <v>42185</v>
      </c>
      <c r="B88" t="s">
        <v>69</v>
      </c>
      <c r="C88" s="3">
        <v>2015</v>
      </c>
      <c r="D88" s="4">
        <f t="shared" si="1"/>
        <v>2</v>
      </c>
      <c r="E88">
        <f t="shared" si="2"/>
        <v>30</v>
      </c>
      <c r="F88">
        <f t="shared" si="3"/>
        <v>6</v>
      </c>
      <c r="G88" s="1">
        <v>2557935190</v>
      </c>
      <c r="H88" s="1">
        <v>6791307866</v>
      </c>
      <c r="I88" s="1">
        <v>1665134663</v>
      </c>
      <c r="J88" s="1">
        <v>19559998297</v>
      </c>
      <c r="K88" s="1">
        <v>294127004</v>
      </c>
      <c r="L88" s="1">
        <v>337698122</v>
      </c>
      <c r="M88" s="1">
        <v>31206201143</v>
      </c>
      <c r="N88" s="1">
        <v>1420447717</v>
      </c>
      <c r="O88" s="1">
        <v>7802286547</v>
      </c>
      <c r="P88" s="1">
        <v>1532844498</v>
      </c>
      <c r="Q88" s="1">
        <v>19362445197</v>
      </c>
      <c r="R88" s="1">
        <v>255289655</v>
      </c>
      <c r="S88" s="1">
        <v>832887530</v>
      </c>
      <c r="T88" s="1">
        <v>31206201143</v>
      </c>
      <c r="U88" s="1">
        <v>1137487473</v>
      </c>
      <c r="V88" s="1">
        <v>-1010978681</v>
      </c>
      <c r="W88" s="1">
        <v>132290165</v>
      </c>
      <c r="X88" s="1">
        <v>197553100</v>
      </c>
      <c r="Y88" s="1">
        <v>38837349</v>
      </c>
      <c r="Z88" s="1">
        <v>-495189408</v>
      </c>
      <c r="AA88" s="1" t="s">
        <v>12</v>
      </c>
      <c r="AB88" s="1"/>
      <c r="AC88" s="1" t="s">
        <v>69</v>
      </c>
      <c r="AD88" s="1">
        <v>2557935190</v>
      </c>
      <c r="AE88" s="1">
        <v>-1420447717</v>
      </c>
      <c r="AF88" s="1">
        <v>1137487473</v>
      </c>
      <c r="AG88" s="1">
        <v>6791307866</v>
      </c>
      <c r="AH88" s="1">
        <v>-7802286547</v>
      </c>
      <c r="AI88" s="1">
        <v>-1010978681</v>
      </c>
      <c r="AJ88" s="1">
        <v>1665134663</v>
      </c>
      <c r="AK88" s="1">
        <v>-1532844498</v>
      </c>
      <c r="AL88" s="1">
        <v>132290165</v>
      </c>
      <c r="AM88" s="1">
        <v>19559998297</v>
      </c>
      <c r="AN88" s="1">
        <v>-19362445197</v>
      </c>
      <c r="AO88" s="1">
        <v>197553100</v>
      </c>
      <c r="AP88" s="1">
        <v>294127004</v>
      </c>
      <c r="AQ88" s="1">
        <v>-255289655</v>
      </c>
      <c r="AR88" s="1">
        <v>38837349</v>
      </c>
      <c r="AS88" s="1">
        <v>337698122</v>
      </c>
      <c r="AT88" s="1">
        <v>-832887530</v>
      </c>
      <c r="AU88" s="1">
        <v>-495189408</v>
      </c>
    </row>
    <row r="89" spans="1:47" x14ac:dyDescent="0.2">
      <c r="A89" s="5">
        <f>DATE(C89,F89,E89)</f>
        <v>42277</v>
      </c>
      <c r="B89" t="s">
        <v>70</v>
      </c>
      <c r="C89" s="3">
        <v>2015</v>
      </c>
      <c r="D89" s="4">
        <f t="shared" si="1"/>
        <v>3</v>
      </c>
      <c r="E89">
        <f t="shared" si="2"/>
        <v>30</v>
      </c>
      <c r="F89">
        <f t="shared" si="3"/>
        <v>9</v>
      </c>
      <c r="G89" s="1">
        <v>1474233944</v>
      </c>
      <c r="H89" s="1">
        <v>8743794492</v>
      </c>
      <c r="I89" s="1">
        <v>1406365188</v>
      </c>
      <c r="J89" s="1">
        <v>22258200908</v>
      </c>
      <c r="K89" s="1">
        <v>130872657</v>
      </c>
      <c r="L89" s="1">
        <v>287251646</v>
      </c>
      <c r="M89" s="1">
        <v>34300718836</v>
      </c>
      <c r="N89" s="1">
        <v>961267648</v>
      </c>
      <c r="O89" s="1">
        <v>8515019152</v>
      </c>
      <c r="P89" s="1">
        <v>3110472055</v>
      </c>
      <c r="Q89" s="1">
        <v>20555814706</v>
      </c>
      <c r="R89" s="1">
        <v>325761113</v>
      </c>
      <c r="S89" s="1">
        <v>832384162</v>
      </c>
      <c r="T89" s="1">
        <v>34300718836</v>
      </c>
      <c r="U89" s="1">
        <v>512966296</v>
      </c>
      <c r="V89" s="1">
        <v>228775340</v>
      </c>
      <c r="W89" s="1">
        <v>-1704106867</v>
      </c>
      <c r="X89" s="1">
        <v>1702386202</v>
      </c>
      <c r="Y89" s="1">
        <v>-194888456</v>
      </c>
      <c r="Z89" s="1">
        <v>-545132516</v>
      </c>
      <c r="AA89" s="1" t="s">
        <v>12</v>
      </c>
      <c r="AB89" s="1"/>
      <c r="AC89" s="1" t="s">
        <v>70</v>
      </c>
      <c r="AD89" s="1">
        <v>1474233944</v>
      </c>
      <c r="AE89" s="1">
        <v>-961267648</v>
      </c>
      <c r="AF89" s="1">
        <v>512966296</v>
      </c>
      <c r="AG89" s="1">
        <v>8743794492</v>
      </c>
      <c r="AH89" s="1">
        <v>-8515019152</v>
      </c>
      <c r="AI89" s="1">
        <v>228775340</v>
      </c>
      <c r="AJ89" s="1">
        <v>1406365188</v>
      </c>
      <c r="AK89" s="1">
        <v>-3110472055</v>
      </c>
      <c r="AL89" s="1">
        <v>-1704106867</v>
      </c>
      <c r="AM89" s="1">
        <v>22258200908</v>
      </c>
      <c r="AN89" s="1">
        <v>-20555814706</v>
      </c>
      <c r="AO89" s="1">
        <v>1702386202</v>
      </c>
      <c r="AP89" s="1">
        <v>130872657</v>
      </c>
      <c r="AQ89" s="1">
        <v>-325761113</v>
      </c>
      <c r="AR89" s="1">
        <v>-194888456</v>
      </c>
      <c r="AS89" s="1">
        <v>287251646</v>
      </c>
      <c r="AT89" s="1">
        <v>-832384162</v>
      </c>
      <c r="AU89" s="1">
        <v>-545132516</v>
      </c>
    </row>
    <row r="90" spans="1:47" x14ac:dyDescent="0.2">
      <c r="A90" s="5">
        <f>DATE(C90,F90,E90)</f>
        <v>42369</v>
      </c>
      <c r="B90" t="s">
        <v>71</v>
      </c>
      <c r="C90" s="3">
        <v>2015</v>
      </c>
      <c r="D90" s="4">
        <f t="shared" si="1"/>
        <v>4</v>
      </c>
      <c r="E90">
        <f t="shared" si="2"/>
        <v>31</v>
      </c>
      <c r="F90">
        <f t="shared" si="3"/>
        <v>12</v>
      </c>
      <c r="G90" s="1">
        <v>8673668026</v>
      </c>
      <c r="H90" s="1">
        <v>18173662494</v>
      </c>
      <c r="I90" s="1">
        <v>2503998310</v>
      </c>
      <c r="J90" s="1">
        <v>22274489836</v>
      </c>
      <c r="K90" s="1">
        <v>239749133</v>
      </c>
      <c r="L90" s="1">
        <v>925856001</v>
      </c>
      <c r="M90" s="1">
        <v>52791423799</v>
      </c>
      <c r="N90" s="1">
        <v>1625685224</v>
      </c>
      <c r="O90" s="1">
        <v>10202049375</v>
      </c>
      <c r="P90" s="1">
        <v>9954230986</v>
      </c>
      <c r="Q90" s="1">
        <v>24123693126</v>
      </c>
      <c r="R90" s="1">
        <v>846194009</v>
      </c>
      <c r="S90" s="1">
        <v>6039571080</v>
      </c>
      <c r="T90" s="1">
        <v>52791423799</v>
      </c>
      <c r="U90" s="1">
        <v>7047982803</v>
      </c>
      <c r="V90" s="1">
        <v>7971613119</v>
      </c>
      <c r="W90" s="1">
        <v>-7450232676</v>
      </c>
      <c r="X90" s="1">
        <v>-1849203291</v>
      </c>
      <c r="Y90" s="1">
        <v>-606444876</v>
      </c>
      <c r="Z90" s="1">
        <v>-5113715079</v>
      </c>
      <c r="AA90" s="1" t="s">
        <v>12</v>
      </c>
      <c r="AB90" s="1"/>
      <c r="AC90" s="1" t="s">
        <v>71</v>
      </c>
      <c r="AD90" s="1">
        <v>8673668026</v>
      </c>
      <c r="AE90" s="1">
        <v>-1625685224</v>
      </c>
      <c r="AF90" s="1">
        <v>7047982803</v>
      </c>
      <c r="AG90" s="1">
        <v>18173662494</v>
      </c>
      <c r="AH90" s="1">
        <v>-10202049375</v>
      </c>
      <c r="AI90" s="1">
        <v>7971613119</v>
      </c>
      <c r="AJ90" s="1">
        <v>2503998310</v>
      </c>
      <c r="AK90" s="1">
        <v>-9954230986</v>
      </c>
      <c r="AL90" s="1">
        <v>-7450232676</v>
      </c>
      <c r="AM90" s="1">
        <v>22274489836</v>
      </c>
      <c r="AN90" s="1">
        <v>-24123693126</v>
      </c>
      <c r="AO90" s="1">
        <v>-1849203291</v>
      </c>
      <c r="AP90" s="1">
        <v>239749133</v>
      </c>
      <c r="AQ90" s="1">
        <v>-846194009</v>
      </c>
      <c r="AR90" s="1">
        <v>-606444876</v>
      </c>
      <c r="AS90" s="1">
        <v>925856001</v>
      </c>
      <c r="AT90" s="1">
        <v>-6039571080</v>
      </c>
      <c r="AU90" s="1">
        <v>-5113715079</v>
      </c>
    </row>
    <row r="91" spans="1:47" x14ac:dyDescent="0.2">
      <c r="A91" s="5">
        <f>DATE(C91,F91,E91)</f>
        <v>42460</v>
      </c>
      <c r="B91" t="s">
        <v>72</v>
      </c>
      <c r="C91" s="3">
        <v>2016</v>
      </c>
      <c r="D91" s="4">
        <f t="shared" si="1"/>
        <v>1</v>
      </c>
      <c r="E91">
        <f t="shared" si="2"/>
        <v>31</v>
      </c>
      <c r="F91">
        <f t="shared" si="3"/>
        <v>3</v>
      </c>
      <c r="G91" s="1">
        <v>3029252356</v>
      </c>
      <c r="H91" s="1">
        <v>14392755712</v>
      </c>
      <c r="I91" s="1">
        <v>1463734656</v>
      </c>
      <c r="J91" s="1">
        <v>20047194415</v>
      </c>
      <c r="K91" s="1">
        <v>249808295</v>
      </c>
      <c r="L91" s="1">
        <v>486160239</v>
      </c>
      <c r="M91" s="1">
        <v>39668905674</v>
      </c>
      <c r="N91" s="1">
        <v>897834967</v>
      </c>
      <c r="O91" s="1">
        <v>7980030740</v>
      </c>
      <c r="P91" s="1">
        <v>8994597233</v>
      </c>
      <c r="Q91" s="1">
        <v>21023989188</v>
      </c>
      <c r="R91" s="1">
        <v>277762198</v>
      </c>
      <c r="S91" s="1">
        <v>494691347</v>
      </c>
      <c r="T91" s="1">
        <v>39668905674</v>
      </c>
      <c r="U91" s="1">
        <v>2131417389</v>
      </c>
      <c r="V91" s="1">
        <v>6412724972</v>
      </c>
      <c r="W91" s="1">
        <v>-7530862577</v>
      </c>
      <c r="X91" s="1">
        <v>-976794773</v>
      </c>
      <c r="Y91" s="1">
        <v>-27953903</v>
      </c>
      <c r="Z91" s="1">
        <v>-8531108</v>
      </c>
      <c r="AA91" s="1" t="s">
        <v>12</v>
      </c>
      <c r="AB91" s="1"/>
      <c r="AC91" s="1" t="s">
        <v>72</v>
      </c>
      <c r="AD91" s="1">
        <v>3029252356</v>
      </c>
      <c r="AE91" s="1">
        <v>-897834967</v>
      </c>
      <c r="AF91" s="1">
        <v>2131417389</v>
      </c>
      <c r="AG91" s="1">
        <v>14392755712</v>
      </c>
      <c r="AH91" s="1">
        <v>-7980030740</v>
      </c>
      <c r="AI91" s="1">
        <v>6412724972</v>
      </c>
      <c r="AJ91" s="1">
        <v>1463734656</v>
      </c>
      <c r="AK91" s="1">
        <v>-8994597233</v>
      </c>
      <c r="AL91" s="1">
        <v>-7530862577</v>
      </c>
      <c r="AM91" s="1">
        <v>20047194415</v>
      </c>
      <c r="AN91" s="1">
        <v>-21023989188</v>
      </c>
      <c r="AO91" s="1">
        <v>-976794773</v>
      </c>
      <c r="AP91" s="1">
        <v>249808295</v>
      </c>
      <c r="AQ91" s="1">
        <v>-277762198</v>
      </c>
      <c r="AR91" s="1">
        <v>-27953903</v>
      </c>
      <c r="AS91" s="1">
        <v>486160239</v>
      </c>
      <c r="AT91" s="1">
        <v>-494691347</v>
      </c>
      <c r="AU91" s="1">
        <v>-8531108</v>
      </c>
    </row>
    <row r="92" spans="1:47" x14ac:dyDescent="0.2">
      <c r="A92" s="5">
        <f>DATE(C92,F92,E92)</f>
        <v>42551</v>
      </c>
      <c r="B92" t="s">
        <v>73</v>
      </c>
      <c r="C92" s="3">
        <v>2016</v>
      </c>
      <c r="D92" s="4">
        <f t="shared" si="1"/>
        <v>2</v>
      </c>
      <c r="E92">
        <f t="shared" si="2"/>
        <v>30</v>
      </c>
      <c r="F92">
        <f t="shared" si="3"/>
        <v>6</v>
      </c>
      <c r="G92" s="1">
        <v>3062800220</v>
      </c>
      <c r="H92" s="1">
        <v>7960108663</v>
      </c>
      <c r="I92" s="1">
        <v>1377889195</v>
      </c>
      <c r="J92" s="1">
        <v>22259534438</v>
      </c>
      <c r="K92" s="1">
        <v>311182994</v>
      </c>
      <c r="L92" s="1">
        <v>433095209</v>
      </c>
      <c r="M92" s="1">
        <v>35404610718</v>
      </c>
      <c r="N92" s="1">
        <v>1739720640</v>
      </c>
      <c r="O92" s="1">
        <v>7317577524</v>
      </c>
      <c r="P92" s="1">
        <v>1826894278</v>
      </c>
      <c r="Q92" s="1">
        <v>23590867483</v>
      </c>
      <c r="R92" s="1">
        <v>360253465</v>
      </c>
      <c r="S92" s="1">
        <v>569297329</v>
      </c>
      <c r="T92" s="1">
        <v>35404610718</v>
      </c>
      <c r="U92" s="1">
        <v>1323079580</v>
      </c>
      <c r="V92" s="1">
        <v>642531139</v>
      </c>
      <c r="W92" s="1">
        <v>-449005083</v>
      </c>
      <c r="X92" s="1">
        <v>-1331333044</v>
      </c>
      <c r="Y92" s="1">
        <v>-49070471</v>
      </c>
      <c r="Z92" s="1">
        <v>-136202120</v>
      </c>
      <c r="AA92" s="1" t="s">
        <v>12</v>
      </c>
      <c r="AB92" s="1"/>
      <c r="AC92" s="1" t="s">
        <v>73</v>
      </c>
      <c r="AD92" s="1">
        <v>3062800220</v>
      </c>
      <c r="AE92" s="1">
        <v>-1739720640</v>
      </c>
      <c r="AF92" s="1">
        <v>1323079580</v>
      </c>
      <c r="AG92" s="1">
        <v>7960108663</v>
      </c>
      <c r="AH92" s="1">
        <v>-7317577524</v>
      </c>
      <c r="AI92" s="1">
        <v>642531139</v>
      </c>
      <c r="AJ92" s="1">
        <v>1377889195</v>
      </c>
      <c r="AK92" s="1">
        <v>-1826894278</v>
      </c>
      <c r="AL92" s="1">
        <v>-449005083</v>
      </c>
      <c r="AM92" s="1">
        <v>22259534438</v>
      </c>
      <c r="AN92" s="1">
        <v>-23590867483</v>
      </c>
      <c r="AO92" s="1">
        <v>-1331333044</v>
      </c>
      <c r="AP92" s="1">
        <v>311182994</v>
      </c>
      <c r="AQ92" s="1">
        <v>-360253465</v>
      </c>
      <c r="AR92" s="1">
        <v>-49070471</v>
      </c>
      <c r="AS92" s="1">
        <v>433095209</v>
      </c>
      <c r="AT92" s="1">
        <v>-569297329</v>
      </c>
      <c r="AU92" s="1">
        <v>-136202120</v>
      </c>
    </row>
    <row r="93" spans="1:47" x14ac:dyDescent="0.2">
      <c r="A93" s="5">
        <f>DATE(C93,F93,E93)</f>
        <v>42643</v>
      </c>
      <c r="B93" t="s">
        <v>74</v>
      </c>
      <c r="C93" s="3">
        <v>2016</v>
      </c>
      <c r="D93" s="4">
        <f t="shared" si="1"/>
        <v>3</v>
      </c>
      <c r="E93">
        <f t="shared" si="2"/>
        <v>30</v>
      </c>
      <c r="F93">
        <f t="shared" si="3"/>
        <v>9</v>
      </c>
      <c r="G93" s="1">
        <v>1593539725</v>
      </c>
      <c r="H93" s="1">
        <v>8184652575</v>
      </c>
      <c r="I93" s="1">
        <v>1103448010</v>
      </c>
      <c r="J93" s="1">
        <v>25737034260</v>
      </c>
      <c r="K93" s="1">
        <v>322707833</v>
      </c>
      <c r="L93" s="1">
        <v>961665707</v>
      </c>
      <c r="M93" s="1">
        <v>37903048110</v>
      </c>
      <c r="N93" s="1">
        <v>1592822708</v>
      </c>
      <c r="O93" s="1">
        <v>10677559570</v>
      </c>
      <c r="P93" s="1">
        <v>1822963298</v>
      </c>
      <c r="Q93" s="1">
        <v>22840210769</v>
      </c>
      <c r="R93" s="1">
        <v>378431335</v>
      </c>
      <c r="S93" s="1">
        <v>591060430</v>
      </c>
      <c r="T93" s="1">
        <v>37903048110</v>
      </c>
      <c r="U93" s="1">
        <v>717017</v>
      </c>
      <c r="V93" s="1">
        <v>-2492906996</v>
      </c>
      <c r="W93" s="1">
        <v>-719515288</v>
      </c>
      <c r="X93" s="1">
        <v>2896823491</v>
      </c>
      <c r="Y93" s="1">
        <v>-55723502</v>
      </c>
      <c r="Z93" s="1">
        <v>370605278</v>
      </c>
      <c r="AA93" s="1" t="s">
        <v>12</v>
      </c>
      <c r="AB93" s="1"/>
      <c r="AC93" s="1" t="s">
        <v>74</v>
      </c>
      <c r="AD93" s="1">
        <v>1593539725</v>
      </c>
      <c r="AE93" s="1">
        <v>-1592822708</v>
      </c>
      <c r="AF93" s="1">
        <v>717017</v>
      </c>
      <c r="AG93" s="1">
        <v>8184652575</v>
      </c>
      <c r="AH93" s="1">
        <v>-10677559570</v>
      </c>
      <c r="AI93" s="1">
        <v>-2492906996</v>
      </c>
      <c r="AJ93" s="1">
        <v>1103448010</v>
      </c>
      <c r="AK93" s="1">
        <v>-1822963298</v>
      </c>
      <c r="AL93" s="1">
        <v>-719515288</v>
      </c>
      <c r="AM93" s="1">
        <v>25737034260</v>
      </c>
      <c r="AN93" s="1">
        <v>-22840210769</v>
      </c>
      <c r="AO93" s="1">
        <v>2896823491</v>
      </c>
      <c r="AP93" s="1">
        <v>322707833</v>
      </c>
      <c r="AQ93" s="1">
        <v>-378431335</v>
      </c>
      <c r="AR93" s="1">
        <v>-55723502</v>
      </c>
      <c r="AS93" s="1">
        <v>961665707</v>
      </c>
      <c r="AT93" s="1">
        <v>-591060430</v>
      </c>
      <c r="AU93" s="1">
        <v>370605278</v>
      </c>
    </row>
    <row r="94" spans="1:47" x14ac:dyDescent="0.2">
      <c r="A94" s="5">
        <f>DATE(C94,F94,E94)</f>
        <v>42735</v>
      </c>
      <c r="B94" t="s">
        <v>75</v>
      </c>
      <c r="C94" s="3">
        <v>2016</v>
      </c>
      <c r="D94" s="4">
        <f t="shared" si="1"/>
        <v>4</v>
      </c>
      <c r="E94">
        <f t="shared" si="2"/>
        <v>31</v>
      </c>
      <c r="F94">
        <f t="shared" si="3"/>
        <v>12</v>
      </c>
      <c r="G94" s="1">
        <v>3535355522</v>
      </c>
      <c r="H94" s="1">
        <v>9750669401</v>
      </c>
      <c r="I94" s="1">
        <v>4840128205</v>
      </c>
      <c r="J94" s="1">
        <v>27442123710</v>
      </c>
      <c r="K94" s="1">
        <v>202338520</v>
      </c>
      <c r="L94" s="1">
        <v>1016365718</v>
      </c>
      <c r="M94" s="1">
        <v>46786981076</v>
      </c>
      <c r="N94" s="1">
        <v>1597129094</v>
      </c>
      <c r="O94" s="1">
        <v>14197069772</v>
      </c>
      <c r="P94" s="1">
        <v>6317358583</v>
      </c>
      <c r="Q94" s="1">
        <v>23145508796</v>
      </c>
      <c r="R94" s="1">
        <v>834464082</v>
      </c>
      <c r="S94" s="1">
        <v>695450749</v>
      </c>
      <c r="T94" s="1">
        <v>46786981076</v>
      </c>
      <c r="U94" s="1">
        <v>1938226428</v>
      </c>
      <c r="V94" s="1">
        <v>-4446400371</v>
      </c>
      <c r="W94" s="1">
        <v>-1477230378</v>
      </c>
      <c r="X94" s="1">
        <v>4296614914</v>
      </c>
      <c r="Y94" s="1">
        <v>-632125562</v>
      </c>
      <c r="Z94" s="1">
        <v>320914969</v>
      </c>
      <c r="AA94" s="1" t="s">
        <v>12</v>
      </c>
      <c r="AB94" s="1"/>
      <c r="AC94" s="1" t="s">
        <v>75</v>
      </c>
      <c r="AD94" s="1">
        <v>3535355522</v>
      </c>
      <c r="AE94" s="1">
        <v>-1597129094</v>
      </c>
      <c r="AF94" s="1">
        <v>1938226428</v>
      </c>
      <c r="AG94" s="1">
        <v>9750669401</v>
      </c>
      <c r="AH94" s="1">
        <v>-14197069772</v>
      </c>
      <c r="AI94" s="1">
        <v>-4446400371</v>
      </c>
      <c r="AJ94" s="1">
        <v>4840128205</v>
      </c>
      <c r="AK94" s="1">
        <v>-6317358583</v>
      </c>
      <c r="AL94" s="1">
        <v>-1477230378</v>
      </c>
      <c r="AM94" s="1">
        <v>27442123710</v>
      </c>
      <c r="AN94" s="1">
        <v>-23145508796</v>
      </c>
      <c r="AO94" s="1">
        <v>4296614914</v>
      </c>
      <c r="AP94" s="1">
        <v>202338520</v>
      </c>
      <c r="AQ94" s="1">
        <v>-834464082</v>
      </c>
      <c r="AR94" s="1">
        <v>-632125562</v>
      </c>
      <c r="AS94" s="1">
        <v>1016365718</v>
      </c>
      <c r="AT94" s="1">
        <v>-695450749</v>
      </c>
      <c r="AU94" s="1">
        <v>320914969</v>
      </c>
    </row>
    <row r="95" spans="1:47" x14ac:dyDescent="0.2">
      <c r="A95" s="5">
        <f>DATE(C95,F95,E95)</f>
        <v>42825</v>
      </c>
      <c r="B95" t="s">
        <v>76</v>
      </c>
      <c r="C95" s="3">
        <v>2017</v>
      </c>
      <c r="D95" s="4">
        <f t="shared" si="1"/>
        <v>1</v>
      </c>
      <c r="E95">
        <f t="shared" si="2"/>
        <v>31</v>
      </c>
      <c r="F95">
        <f t="shared" si="3"/>
        <v>3</v>
      </c>
      <c r="G95" s="1">
        <v>2102072750</v>
      </c>
      <c r="H95" s="1">
        <v>4971753960</v>
      </c>
      <c r="I95" s="1">
        <v>1317299746</v>
      </c>
      <c r="J95" s="1">
        <v>18928084103</v>
      </c>
      <c r="K95" s="1">
        <v>211397550</v>
      </c>
      <c r="L95" s="1">
        <v>489886360</v>
      </c>
      <c r="M95" s="1">
        <v>28020494468</v>
      </c>
      <c r="N95" s="1">
        <v>831723685</v>
      </c>
      <c r="O95" s="1">
        <v>7536960791</v>
      </c>
      <c r="P95" s="1">
        <v>1959996358</v>
      </c>
      <c r="Q95" s="1">
        <v>16875672947</v>
      </c>
      <c r="R95" s="1">
        <v>306165120</v>
      </c>
      <c r="S95" s="1">
        <v>509975568</v>
      </c>
      <c r="T95" s="1">
        <v>28020494468</v>
      </c>
      <c r="U95" s="1">
        <v>1270349065</v>
      </c>
      <c r="V95" s="1">
        <v>-2565206831</v>
      </c>
      <c r="W95" s="1">
        <v>-642696612</v>
      </c>
      <c r="X95" s="1">
        <v>2052411156</v>
      </c>
      <c r="Y95" s="1">
        <v>-94767570</v>
      </c>
      <c r="Z95" s="1">
        <v>-20089208</v>
      </c>
      <c r="AA95" s="1" t="s">
        <v>12</v>
      </c>
      <c r="AB95" s="1"/>
      <c r="AC95" s="1" t="s">
        <v>76</v>
      </c>
      <c r="AD95" s="1">
        <v>2102072750</v>
      </c>
      <c r="AE95" s="1">
        <v>-831723685</v>
      </c>
      <c r="AF95" s="1">
        <v>1270349065</v>
      </c>
      <c r="AG95" s="1">
        <v>4971753960</v>
      </c>
      <c r="AH95" s="1">
        <v>-7536960791</v>
      </c>
      <c r="AI95" s="1">
        <v>-2565206831</v>
      </c>
      <c r="AJ95" s="1">
        <v>1317299746</v>
      </c>
      <c r="AK95" s="1">
        <v>-1959996358</v>
      </c>
      <c r="AL95" s="1">
        <v>-642696612</v>
      </c>
      <c r="AM95" s="1">
        <v>18928084103</v>
      </c>
      <c r="AN95" s="1">
        <v>-16875672947</v>
      </c>
      <c r="AO95" s="1">
        <v>2052411156</v>
      </c>
      <c r="AP95" s="1">
        <v>211397550</v>
      </c>
      <c r="AQ95" s="1">
        <v>-306165120</v>
      </c>
      <c r="AR95" s="1">
        <v>-94767570</v>
      </c>
      <c r="AS95" s="1">
        <v>489886360</v>
      </c>
      <c r="AT95" s="1">
        <v>-509975568</v>
      </c>
      <c r="AU95" s="1">
        <v>-20089208</v>
      </c>
    </row>
    <row r="96" spans="1:47" x14ac:dyDescent="0.2">
      <c r="A96" s="5">
        <f>DATE(C96,F96,E96)</f>
        <v>42916</v>
      </c>
      <c r="B96" t="s">
        <v>77</v>
      </c>
      <c r="C96" s="3">
        <v>2017</v>
      </c>
      <c r="D96" s="4">
        <f t="shared" ref="D96:D102" si="4">VALUE(RIGHT(B96,1))</f>
        <v>2</v>
      </c>
      <c r="E96">
        <f t="shared" ref="E96:E102" si="5">IF($D96=1,31,IF($D96=2,30,IF($D96=3,30,31)))</f>
        <v>30</v>
      </c>
      <c r="F96">
        <f t="shared" ref="F96:F102" si="6">IF($D96=1,3,IF($D96=2,6,IF($D96=3,9,12)))</f>
        <v>6</v>
      </c>
      <c r="G96" s="1">
        <v>2597947235</v>
      </c>
      <c r="H96" s="1">
        <v>10284876770</v>
      </c>
      <c r="I96" s="1">
        <v>1464603404</v>
      </c>
      <c r="J96" s="1">
        <v>21678409895</v>
      </c>
      <c r="K96" s="1">
        <v>275870998</v>
      </c>
      <c r="L96" s="1">
        <v>669826869</v>
      </c>
      <c r="M96" s="1">
        <v>36971535170</v>
      </c>
      <c r="N96" s="1">
        <v>4487592164</v>
      </c>
      <c r="O96" s="1">
        <v>10331833766</v>
      </c>
      <c r="P96" s="1">
        <v>1286240029</v>
      </c>
      <c r="Q96" s="1">
        <v>20112951084</v>
      </c>
      <c r="R96" s="1">
        <v>385238693</v>
      </c>
      <c r="S96" s="1">
        <v>367679435</v>
      </c>
      <c r="T96" s="1">
        <v>36971535170</v>
      </c>
      <c r="U96" s="1">
        <v>-1889644929</v>
      </c>
      <c r="V96" s="1">
        <v>-46956996</v>
      </c>
      <c r="W96" s="1">
        <v>178363374</v>
      </c>
      <c r="X96" s="1">
        <v>1565458811</v>
      </c>
      <c r="Y96" s="1">
        <v>-109367694</v>
      </c>
      <c r="Z96" s="1">
        <v>302147434</v>
      </c>
      <c r="AA96" s="1" t="s">
        <v>12</v>
      </c>
      <c r="AB96" s="1"/>
      <c r="AC96" s="1" t="s">
        <v>77</v>
      </c>
      <c r="AD96" s="1">
        <v>2597947235</v>
      </c>
      <c r="AE96" s="1">
        <v>-4487592164</v>
      </c>
      <c r="AF96" s="1">
        <v>-1889644929</v>
      </c>
      <c r="AG96" s="1">
        <v>10284876770</v>
      </c>
      <c r="AH96" s="1">
        <v>-10331833766</v>
      </c>
      <c r="AI96" s="1">
        <v>-46956996</v>
      </c>
      <c r="AJ96" s="1">
        <v>1464603404</v>
      </c>
      <c r="AK96" s="1">
        <v>-1286240029</v>
      </c>
      <c r="AL96" s="1">
        <v>178363374</v>
      </c>
      <c r="AM96" s="1">
        <v>21678409895</v>
      </c>
      <c r="AN96" s="1">
        <v>-20112951084</v>
      </c>
      <c r="AO96" s="1">
        <v>1565458811</v>
      </c>
      <c r="AP96" s="1">
        <v>275870998</v>
      </c>
      <c r="AQ96" s="1">
        <v>-385238693</v>
      </c>
      <c r="AR96" s="1">
        <v>-109367694</v>
      </c>
      <c r="AS96" s="1">
        <v>669826869</v>
      </c>
      <c r="AT96" s="1">
        <v>-367679435</v>
      </c>
      <c r="AU96" s="1">
        <v>302147434</v>
      </c>
    </row>
    <row r="97" spans="1:47" x14ac:dyDescent="0.2">
      <c r="A97" s="5">
        <f>DATE(C97,F97,E97)</f>
        <v>43008</v>
      </c>
      <c r="B97" t="s">
        <v>78</v>
      </c>
      <c r="C97" s="3">
        <v>2017</v>
      </c>
      <c r="D97" s="4">
        <f t="shared" si="4"/>
        <v>3</v>
      </c>
      <c r="E97">
        <f t="shared" si="5"/>
        <v>30</v>
      </c>
      <c r="F97">
        <f t="shared" si="6"/>
        <v>9</v>
      </c>
      <c r="G97" s="1">
        <v>5306240574</v>
      </c>
      <c r="H97" s="1">
        <v>8012582061</v>
      </c>
      <c r="I97" s="1">
        <v>2221417445</v>
      </c>
      <c r="J97" s="1">
        <v>25788359020</v>
      </c>
      <c r="K97" s="1">
        <v>328832360</v>
      </c>
      <c r="L97" s="1">
        <v>650831381</v>
      </c>
      <c r="M97" s="1">
        <v>42308262841</v>
      </c>
      <c r="N97" s="1">
        <v>1398567130</v>
      </c>
      <c r="O97" s="1">
        <v>11256555019</v>
      </c>
      <c r="P97" s="1">
        <v>4258426419</v>
      </c>
      <c r="Q97" s="1">
        <v>24635452126</v>
      </c>
      <c r="R97" s="1">
        <v>491658601</v>
      </c>
      <c r="S97" s="1">
        <v>267603546</v>
      </c>
      <c r="T97" s="1">
        <v>42308262841</v>
      </c>
      <c r="U97" s="1">
        <v>3907673444</v>
      </c>
      <c r="V97" s="1">
        <v>-3243972958</v>
      </c>
      <c r="W97" s="1">
        <v>-2037008974</v>
      </c>
      <c r="X97" s="1">
        <v>1152906894</v>
      </c>
      <c r="Y97" s="1">
        <v>-162826241</v>
      </c>
      <c r="Z97" s="1">
        <v>383227835</v>
      </c>
      <c r="AA97" s="1" t="s">
        <v>12</v>
      </c>
      <c r="AB97" s="1"/>
      <c r="AC97" s="1" t="s">
        <v>78</v>
      </c>
      <c r="AD97" s="1">
        <v>5306240574</v>
      </c>
      <c r="AE97" s="1">
        <v>-1398567130</v>
      </c>
      <c r="AF97" s="1">
        <v>3907673444</v>
      </c>
      <c r="AG97" s="1">
        <v>8012582061</v>
      </c>
      <c r="AH97" s="1">
        <v>-11256555019</v>
      </c>
      <c r="AI97" s="1">
        <v>-3243972958</v>
      </c>
      <c r="AJ97" s="1">
        <v>2221417445</v>
      </c>
      <c r="AK97" s="1">
        <v>-4258426419</v>
      </c>
      <c r="AL97" s="1">
        <v>-2037008974</v>
      </c>
      <c r="AM97" s="1">
        <v>25788359020</v>
      </c>
      <c r="AN97" s="1">
        <v>-24635452126</v>
      </c>
      <c r="AO97" s="1">
        <v>1152906894</v>
      </c>
      <c r="AP97" s="1">
        <v>328832360</v>
      </c>
      <c r="AQ97" s="1">
        <v>-491658601</v>
      </c>
      <c r="AR97" s="1">
        <v>-162826241</v>
      </c>
      <c r="AS97" s="1">
        <v>650831381</v>
      </c>
      <c r="AT97" s="1">
        <v>-267603546</v>
      </c>
      <c r="AU97" s="1">
        <v>383227835</v>
      </c>
    </row>
    <row r="98" spans="1:47" x14ac:dyDescent="0.2">
      <c r="A98" s="5">
        <f>DATE(C98,F98,E98)</f>
        <v>43100</v>
      </c>
      <c r="B98" t="s">
        <v>79</v>
      </c>
      <c r="C98" s="3">
        <v>2017</v>
      </c>
      <c r="D98" s="4">
        <f t="shared" si="4"/>
        <v>4</v>
      </c>
      <c r="E98">
        <f t="shared" si="5"/>
        <v>31</v>
      </c>
      <c r="F98">
        <f t="shared" si="6"/>
        <v>12</v>
      </c>
      <c r="G98" s="1">
        <v>3112139228</v>
      </c>
      <c r="H98" s="1">
        <v>12272186390</v>
      </c>
      <c r="I98" s="1">
        <v>2095374537</v>
      </c>
      <c r="J98" s="1">
        <v>27316540743</v>
      </c>
      <c r="K98" s="1">
        <v>919165881</v>
      </c>
      <c r="L98" s="1">
        <v>899326350</v>
      </c>
      <c r="M98" s="1">
        <v>46614733129</v>
      </c>
      <c r="N98" s="1">
        <v>1171656500</v>
      </c>
      <c r="O98" s="1">
        <v>15070890597</v>
      </c>
      <c r="P98" s="1">
        <v>1156298000</v>
      </c>
      <c r="Q98" s="1">
        <v>28229798249</v>
      </c>
      <c r="R98" s="1">
        <v>328040728</v>
      </c>
      <c r="S98" s="1">
        <v>658049054</v>
      </c>
      <c r="T98" s="1">
        <v>46614733129</v>
      </c>
      <c r="U98" s="1">
        <v>1940482728</v>
      </c>
      <c r="V98" s="1">
        <v>-2798704207</v>
      </c>
      <c r="W98" s="1">
        <v>939076537</v>
      </c>
      <c r="X98" s="1">
        <v>-913257507</v>
      </c>
      <c r="Y98" s="1">
        <v>591125153</v>
      </c>
      <c r="Z98" s="1">
        <v>241277296</v>
      </c>
      <c r="AA98" s="1" t="s">
        <v>12</v>
      </c>
      <c r="AB98" s="1"/>
      <c r="AC98" s="1" t="s">
        <v>79</v>
      </c>
      <c r="AD98" s="1">
        <v>3112139228</v>
      </c>
      <c r="AE98" s="1">
        <v>-1171656500</v>
      </c>
      <c r="AF98" s="1">
        <v>1940482728</v>
      </c>
      <c r="AG98" s="1">
        <v>12272186390</v>
      </c>
      <c r="AH98" s="1">
        <v>-15070890597</v>
      </c>
      <c r="AI98" s="1">
        <v>-2798704207</v>
      </c>
      <c r="AJ98" s="1">
        <v>2095374537</v>
      </c>
      <c r="AK98" s="1">
        <v>-1156298000</v>
      </c>
      <c r="AL98" s="1">
        <v>939076537</v>
      </c>
      <c r="AM98" s="1">
        <v>27316540743</v>
      </c>
      <c r="AN98" s="1">
        <v>-28229798249</v>
      </c>
      <c r="AO98" s="1">
        <v>-913257507</v>
      </c>
      <c r="AP98" s="1">
        <v>919165881</v>
      </c>
      <c r="AQ98" s="1">
        <v>-328040728</v>
      </c>
      <c r="AR98" s="1">
        <v>591125153</v>
      </c>
      <c r="AS98" s="1">
        <v>899326350</v>
      </c>
      <c r="AT98" s="1">
        <v>-658049054</v>
      </c>
      <c r="AU98" s="1">
        <v>241277296</v>
      </c>
    </row>
    <row r="99" spans="1:47" x14ac:dyDescent="0.2">
      <c r="A99" s="5">
        <f>DATE(C99,F99,E99)</f>
        <v>43190</v>
      </c>
      <c r="B99" t="s">
        <v>80</v>
      </c>
      <c r="C99" s="3">
        <v>2018</v>
      </c>
      <c r="D99" s="4">
        <f t="shared" si="4"/>
        <v>1</v>
      </c>
      <c r="E99">
        <f t="shared" si="5"/>
        <v>31</v>
      </c>
      <c r="F99">
        <f t="shared" si="6"/>
        <v>3</v>
      </c>
      <c r="G99" s="1">
        <v>2611268347</v>
      </c>
      <c r="H99" s="1">
        <v>6796478085</v>
      </c>
      <c r="I99" s="1">
        <v>1206756361</v>
      </c>
      <c r="J99" s="1">
        <v>24080709212</v>
      </c>
      <c r="K99" s="1">
        <v>363823388</v>
      </c>
      <c r="L99" s="1">
        <v>667624841</v>
      </c>
      <c r="M99" s="1">
        <v>35726660234</v>
      </c>
      <c r="N99" s="1">
        <v>1288640210</v>
      </c>
      <c r="O99" s="1">
        <v>7606055598</v>
      </c>
      <c r="P99" s="1">
        <v>1228353367</v>
      </c>
      <c r="Q99" s="1">
        <v>25142689950</v>
      </c>
      <c r="R99" s="1">
        <v>171420100</v>
      </c>
      <c r="S99" s="1">
        <v>289501008</v>
      </c>
      <c r="T99" s="1">
        <v>35726660234</v>
      </c>
      <c r="U99" s="1">
        <v>1322628137</v>
      </c>
      <c r="V99" s="1">
        <v>-809577513</v>
      </c>
      <c r="W99" s="1">
        <v>-21597006</v>
      </c>
      <c r="X99" s="1">
        <v>-1061980738</v>
      </c>
      <c r="Y99" s="1">
        <v>192403288</v>
      </c>
      <c r="Z99" s="1">
        <v>378123833</v>
      </c>
      <c r="AA99" s="1" t="s">
        <v>12</v>
      </c>
      <c r="AB99" s="1"/>
      <c r="AC99" s="1" t="s">
        <v>80</v>
      </c>
      <c r="AD99" s="1">
        <v>2611268347</v>
      </c>
      <c r="AE99" s="1">
        <v>-1288640210</v>
      </c>
      <c r="AF99" s="1">
        <v>1322628137</v>
      </c>
      <c r="AG99" s="1">
        <v>6796478085</v>
      </c>
      <c r="AH99" s="1">
        <v>-7606055598</v>
      </c>
      <c r="AI99" s="1">
        <v>-809577513</v>
      </c>
      <c r="AJ99" s="1">
        <v>1206756361</v>
      </c>
      <c r="AK99" s="1">
        <v>-1228353367</v>
      </c>
      <c r="AL99" s="1">
        <v>-21597006</v>
      </c>
      <c r="AM99" s="1">
        <v>24080709212</v>
      </c>
      <c r="AN99" s="1">
        <v>-25142689950</v>
      </c>
      <c r="AO99" s="1">
        <v>-1061980738</v>
      </c>
      <c r="AP99" s="1">
        <v>363823388</v>
      </c>
      <c r="AQ99" s="1">
        <v>-171420100</v>
      </c>
      <c r="AR99" s="1">
        <v>192403288</v>
      </c>
      <c r="AS99" s="1">
        <v>667624841</v>
      </c>
      <c r="AT99" s="1">
        <v>-289501008</v>
      </c>
      <c r="AU99" s="1">
        <v>378123833</v>
      </c>
    </row>
    <row r="100" spans="1:47" x14ac:dyDescent="0.2">
      <c r="A100" s="5">
        <f>DATE(C100,F100,E100)</f>
        <v>43281</v>
      </c>
      <c r="B100" t="s">
        <v>81</v>
      </c>
      <c r="C100" s="3">
        <v>2018</v>
      </c>
      <c r="D100" s="4">
        <f t="shared" si="4"/>
        <v>2</v>
      </c>
      <c r="E100">
        <f t="shared" si="5"/>
        <v>30</v>
      </c>
      <c r="F100">
        <f t="shared" si="6"/>
        <v>6</v>
      </c>
      <c r="G100" s="1">
        <v>2895652713</v>
      </c>
      <c r="H100" s="1">
        <v>8770344956</v>
      </c>
      <c r="I100" s="1">
        <v>983937454</v>
      </c>
      <c r="J100" s="1">
        <v>22997264934</v>
      </c>
      <c r="K100" s="1">
        <v>211036019</v>
      </c>
      <c r="L100" s="1">
        <v>692072391</v>
      </c>
      <c r="M100" s="1">
        <v>36550308466</v>
      </c>
      <c r="N100" s="1">
        <v>1651062809</v>
      </c>
      <c r="O100" s="1">
        <v>8758313283</v>
      </c>
      <c r="P100" s="1">
        <v>1525474834</v>
      </c>
      <c r="Q100" s="1">
        <v>24240157619</v>
      </c>
      <c r="R100" s="1">
        <v>231773491</v>
      </c>
      <c r="S100" s="1">
        <v>143526430</v>
      </c>
      <c r="T100" s="1">
        <v>36550308466</v>
      </c>
      <c r="U100" s="1">
        <v>1244589904</v>
      </c>
      <c r="V100" s="1">
        <v>12031673</v>
      </c>
      <c r="W100" s="1">
        <v>-541537381</v>
      </c>
      <c r="X100" s="1">
        <v>-1242892685</v>
      </c>
      <c r="Y100" s="1">
        <v>-20737472</v>
      </c>
      <c r="Z100" s="1">
        <v>548545961</v>
      </c>
      <c r="AA100" s="1" t="s">
        <v>12</v>
      </c>
      <c r="AB100" s="1"/>
      <c r="AC100" s="1" t="s">
        <v>81</v>
      </c>
      <c r="AD100" s="1">
        <v>2895652713</v>
      </c>
      <c r="AE100" s="1">
        <v>-1651062809</v>
      </c>
      <c r="AF100" s="1">
        <v>1244589904</v>
      </c>
      <c r="AG100" s="1">
        <v>8770344956</v>
      </c>
      <c r="AH100" s="1">
        <v>-8758313283</v>
      </c>
      <c r="AI100" s="1">
        <v>12031673</v>
      </c>
      <c r="AJ100" s="1">
        <v>983937454</v>
      </c>
      <c r="AK100" s="1">
        <v>-1525474834</v>
      </c>
      <c r="AL100" s="1">
        <v>-541537381</v>
      </c>
      <c r="AM100" s="1">
        <v>22997264934</v>
      </c>
      <c r="AN100" s="1">
        <v>-24240157619</v>
      </c>
      <c r="AO100" s="1">
        <v>-1242892685</v>
      </c>
      <c r="AP100" s="1">
        <v>211036019</v>
      </c>
      <c r="AQ100" s="1">
        <v>-231773491</v>
      </c>
      <c r="AR100" s="1">
        <v>-20737472</v>
      </c>
      <c r="AS100" s="1">
        <v>692072391</v>
      </c>
      <c r="AT100" s="1">
        <v>-143526430</v>
      </c>
      <c r="AU100" s="1">
        <v>548545961</v>
      </c>
    </row>
    <row r="101" spans="1:47" x14ac:dyDescent="0.2">
      <c r="A101" s="5">
        <f>DATE(C101,F101,E101)</f>
        <v>43373</v>
      </c>
      <c r="B101" t="s">
        <v>82</v>
      </c>
      <c r="C101" s="3">
        <v>2018</v>
      </c>
      <c r="D101" s="4">
        <f t="shared" si="4"/>
        <v>3</v>
      </c>
      <c r="E101">
        <f t="shared" si="5"/>
        <v>30</v>
      </c>
      <c r="F101">
        <f t="shared" si="6"/>
        <v>9</v>
      </c>
      <c r="G101" s="1">
        <v>2967581809</v>
      </c>
      <c r="H101" s="1">
        <v>9983434415</v>
      </c>
      <c r="I101" s="1">
        <v>2184209022</v>
      </c>
      <c r="J101" s="1">
        <v>32819844079</v>
      </c>
      <c r="K101" s="1">
        <v>273946867</v>
      </c>
      <c r="L101" s="1">
        <v>1190688140</v>
      </c>
      <c r="M101" s="1">
        <v>49419704333</v>
      </c>
      <c r="N101" s="1">
        <v>3034066028</v>
      </c>
      <c r="O101" s="1">
        <v>12071636734</v>
      </c>
      <c r="P101" s="1">
        <v>6335870139</v>
      </c>
      <c r="Q101" s="1">
        <v>27237889548</v>
      </c>
      <c r="R101" s="1">
        <v>336705148</v>
      </c>
      <c r="S101" s="1">
        <v>403536735</v>
      </c>
      <c r="T101" s="1">
        <v>49419704333</v>
      </c>
      <c r="U101" s="1">
        <v>-66484220</v>
      </c>
      <c r="V101" s="1">
        <v>-2088202319</v>
      </c>
      <c r="W101" s="1">
        <v>-4151661117</v>
      </c>
      <c r="X101" s="1">
        <v>5581954531</v>
      </c>
      <c r="Y101" s="1">
        <v>-62758281</v>
      </c>
      <c r="Z101" s="1">
        <v>787151405</v>
      </c>
      <c r="AA101" s="1" t="s">
        <v>12</v>
      </c>
      <c r="AB101" s="1"/>
      <c r="AC101" s="1" t="s">
        <v>82</v>
      </c>
      <c r="AD101" s="1">
        <v>2967581809</v>
      </c>
      <c r="AE101" s="1">
        <v>-3034066028</v>
      </c>
      <c r="AF101" s="1">
        <v>-66484220</v>
      </c>
      <c r="AG101" s="1">
        <v>9983434415</v>
      </c>
      <c r="AH101" s="1">
        <v>-12071636734</v>
      </c>
      <c r="AI101" s="1">
        <v>-2088202319</v>
      </c>
      <c r="AJ101" s="1">
        <v>2184209022</v>
      </c>
      <c r="AK101" s="1">
        <v>-6335870139</v>
      </c>
      <c r="AL101" s="1">
        <v>-4151661117</v>
      </c>
      <c r="AM101" s="1">
        <v>32819844079</v>
      </c>
      <c r="AN101" s="1">
        <v>-27237889548</v>
      </c>
      <c r="AO101" s="1">
        <v>5581954531</v>
      </c>
      <c r="AP101" s="1">
        <v>273946867</v>
      </c>
      <c r="AQ101" s="1">
        <v>-336705148</v>
      </c>
      <c r="AR101" s="1">
        <v>-62758281</v>
      </c>
      <c r="AS101" s="1">
        <v>1190688140</v>
      </c>
      <c r="AT101" s="1">
        <v>-403536735</v>
      </c>
      <c r="AU101" s="1">
        <v>787151405</v>
      </c>
    </row>
    <row r="102" spans="1:47" x14ac:dyDescent="0.2">
      <c r="A102" s="5">
        <f>DATE(C102,F102,E102)</f>
        <v>43465</v>
      </c>
      <c r="B102" t="s">
        <v>83</v>
      </c>
      <c r="C102" s="3">
        <v>2018</v>
      </c>
      <c r="D102" s="4">
        <f t="shared" si="4"/>
        <v>4</v>
      </c>
      <c r="E102">
        <f t="shared" si="5"/>
        <v>31</v>
      </c>
      <c r="F102">
        <f t="shared" si="6"/>
        <v>12</v>
      </c>
      <c r="G102" s="1">
        <v>6283887564</v>
      </c>
      <c r="H102" s="1">
        <v>12415840144</v>
      </c>
      <c r="I102" s="1">
        <v>778969989</v>
      </c>
      <c r="J102" s="1">
        <v>29360510050</v>
      </c>
      <c r="K102" s="1">
        <v>515911915</v>
      </c>
      <c r="L102" s="1">
        <v>1560049412</v>
      </c>
      <c r="M102" s="1">
        <v>50915169075</v>
      </c>
      <c r="N102" s="1">
        <v>2336099001</v>
      </c>
      <c r="O102" s="1">
        <v>10108997442</v>
      </c>
      <c r="P102" s="1">
        <v>6581495302</v>
      </c>
      <c r="Q102" s="1">
        <v>30317364988</v>
      </c>
      <c r="R102" s="1">
        <v>724125886</v>
      </c>
      <c r="S102" s="1">
        <v>847086456</v>
      </c>
      <c r="T102" s="1">
        <v>50915169075</v>
      </c>
      <c r="U102" s="1">
        <v>3947788564</v>
      </c>
      <c r="V102" s="1">
        <v>2306842703</v>
      </c>
      <c r="W102" s="1">
        <v>-5802525313</v>
      </c>
      <c r="X102" s="1">
        <v>-956854938</v>
      </c>
      <c r="Y102" s="1">
        <v>-208213971</v>
      </c>
      <c r="Z102" s="1">
        <v>712962956</v>
      </c>
      <c r="AA102" s="1" t="s">
        <v>12</v>
      </c>
      <c r="AB102" s="1"/>
      <c r="AC102" s="1" t="s">
        <v>83</v>
      </c>
      <c r="AD102" s="1">
        <v>6283887564</v>
      </c>
      <c r="AE102" s="1">
        <v>-2336099001</v>
      </c>
      <c r="AF102" s="1">
        <v>3947788564</v>
      </c>
      <c r="AG102" s="1">
        <v>12415840144</v>
      </c>
      <c r="AH102" s="1">
        <v>-10108997442</v>
      </c>
      <c r="AI102" s="1">
        <v>2306842703</v>
      </c>
      <c r="AJ102" s="1">
        <v>778969989</v>
      </c>
      <c r="AK102" s="1">
        <v>-6581495302</v>
      </c>
      <c r="AL102" s="1">
        <v>-5802525313</v>
      </c>
      <c r="AM102" s="1">
        <v>29360510050</v>
      </c>
      <c r="AN102" s="1">
        <v>-30317364988</v>
      </c>
      <c r="AO102" s="1">
        <v>-956854938</v>
      </c>
      <c r="AP102" s="1">
        <v>515911915</v>
      </c>
      <c r="AQ102" s="1">
        <v>-724125886</v>
      </c>
      <c r="AR102" s="1">
        <v>-208213971</v>
      </c>
      <c r="AS102" s="1">
        <v>1560049412</v>
      </c>
      <c r="AT102" s="1">
        <v>-847086456</v>
      </c>
      <c r="AU102" s="1">
        <v>712962956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02"/>
  <sheetViews>
    <sheetView workbookViewId="0">
      <selection activeCell="G29" sqref="G29"/>
    </sheetView>
  </sheetViews>
  <sheetFormatPr baseColWidth="10" defaultRowHeight="16" x14ac:dyDescent="0.2"/>
  <cols>
    <col min="1" max="6" width="10.5" customWidth="1"/>
    <col min="7" max="26" width="19" customWidth="1"/>
    <col min="27" max="27" width="11" bestFit="1" customWidth="1"/>
    <col min="29" max="29" width="11" bestFit="1" customWidth="1"/>
    <col min="30" max="30" width="12.1640625" bestFit="1" customWidth="1"/>
    <col min="31" max="31" width="12.83203125" bestFit="1" customWidth="1"/>
    <col min="32" max="33" width="12.1640625" bestFit="1" customWidth="1"/>
    <col min="34" max="35" width="12.83203125" bestFit="1" customWidth="1"/>
    <col min="36" max="36" width="12.1640625" bestFit="1" customWidth="1"/>
    <col min="37" max="38" width="12.83203125" bestFit="1" customWidth="1"/>
    <col min="39" max="39" width="13.1640625" bestFit="1" customWidth="1"/>
    <col min="40" max="40" width="13.83203125" bestFit="1" customWidth="1"/>
    <col min="41" max="41" width="12.83203125" bestFit="1" customWidth="1"/>
    <col min="42" max="42" width="11.1640625" bestFit="1" customWidth="1"/>
    <col min="43" max="43" width="12.83203125" bestFit="1" customWidth="1"/>
    <col min="44" max="44" width="11.83203125" bestFit="1" customWidth="1"/>
    <col min="45" max="45" width="11.1640625" bestFit="1" customWidth="1"/>
    <col min="46" max="47" width="11.83203125" bestFit="1" customWidth="1"/>
  </cols>
  <sheetData>
    <row r="1" spans="1:47" x14ac:dyDescent="0.2">
      <c r="A1" t="s">
        <v>115</v>
      </c>
      <c r="C1" s="1"/>
      <c r="D1" s="4"/>
      <c r="G1" s="1" t="s">
        <v>116</v>
      </c>
      <c r="H1" s="1" t="s">
        <v>117</v>
      </c>
      <c r="I1" s="1" t="s">
        <v>118</v>
      </c>
      <c r="J1" s="1" t="s">
        <v>119</v>
      </c>
      <c r="K1" s="1" t="s">
        <v>120</v>
      </c>
      <c r="L1" s="1" t="s">
        <v>121</v>
      </c>
      <c r="M1" s="1" t="s">
        <v>122</v>
      </c>
      <c r="N1" s="1" t="s">
        <v>116</v>
      </c>
      <c r="O1" s="1" t="s">
        <v>123</v>
      </c>
      <c r="P1" s="1" t="s">
        <v>124</v>
      </c>
      <c r="Q1" s="1" t="s">
        <v>119</v>
      </c>
      <c r="R1" s="1" t="s">
        <v>120</v>
      </c>
      <c r="S1" s="1" t="s">
        <v>121</v>
      </c>
      <c r="T1" s="1" t="s">
        <v>122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120</v>
      </c>
      <c r="Z1" s="1" t="s">
        <v>121</v>
      </c>
      <c r="AA1" s="1"/>
      <c r="AB1" s="1" t="s">
        <v>98</v>
      </c>
      <c r="AC1" s="1">
        <v>-2001</v>
      </c>
      <c r="AD1" s="1" t="s">
        <v>99</v>
      </c>
      <c r="AE1" s="1" t="e">
        <f>-5534102705.8113 - Dispositions</f>
        <v>#NAME?</v>
      </c>
      <c r="AF1" s="1" t="e">
        <f>-2871857237.2326 - Net Acquisition</f>
        <v>#NAME?</v>
      </c>
      <c r="AG1" s="1" t="s">
        <v>100</v>
      </c>
      <c r="AH1" s="1" t="e">
        <f>-12632138973.9175 - Dispositions</f>
        <v>#NAME?</v>
      </c>
      <c r="AI1" s="1" t="e">
        <f>-174458676.222402 - Net Acquisition</f>
        <v>#NAME?</v>
      </c>
      <c r="AJ1" s="1" t="s">
        <v>101</v>
      </c>
      <c r="AK1" s="1" t="e">
        <f>-9514696845.678 - Dispositions</f>
        <v>#NAME?</v>
      </c>
      <c r="AL1" s="1" t="s">
        <v>102</v>
      </c>
      <c r="AM1" s="1" t="s">
        <v>103</v>
      </c>
      <c r="AN1" s="1" t="e">
        <f>-8495087398.2713 - Dispositions</f>
        <v>#NAME?</v>
      </c>
      <c r="AO1" s="1" t="s">
        <v>104</v>
      </c>
      <c r="AP1" s="1" t="s">
        <v>105</v>
      </c>
      <c r="AQ1" s="1" t="e">
        <f>-2156831256.2251 - Dispositions</f>
        <v>#NAME?</v>
      </c>
      <c r="AR1" s="1" t="s">
        <v>106</v>
      </c>
      <c r="AS1" s="1" t="s">
        <v>107</v>
      </c>
      <c r="AT1" s="1" t="e">
        <f>-1826659097.3401 - Dispositions</f>
        <v>#NAME?</v>
      </c>
      <c r="AU1" s="1"/>
    </row>
    <row r="2" spans="1:47" x14ac:dyDescent="0.2">
      <c r="A2" s="5"/>
      <c r="C2" s="1"/>
      <c r="D2" s="4"/>
      <c r="G2" s="1" t="s">
        <v>108</v>
      </c>
      <c r="H2" s="1"/>
      <c r="I2" s="1"/>
      <c r="J2" s="1"/>
      <c r="K2" s="1"/>
      <c r="L2" s="1"/>
      <c r="M2" s="1"/>
      <c r="N2" s="1" t="s">
        <v>109</v>
      </c>
      <c r="O2" s="1"/>
      <c r="P2" s="1"/>
      <c r="Q2" s="1"/>
      <c r="R2" s="1"/>
      <c r="S2" s="1"/>
      <c r="T2" s="1"/>
      <c r="U2" s="1" t="s">
        <v>110</v>
      </c>
      <c r="V2" s="1"/>
      <c r="W2" s="1"/>
      <c r="X2" s="1"/>
      <c r="Y2" s="1"/>
      <c r="Z2" s="1"/>
      <c r="AA2" s="1"/>
      <c r="AB2" s="1"/>
      <c r="AC2" s="1"/>
      <c r="AD2" s="1" t="s">
        <v>1</v>
      </c>
      <c r="AE2" s="1"/>
      <c r="AF2" s="1"/>
      <c r="AG2" s="1" t="s">
        <v>2</v>
      </c>
      <c r="AH2" s="1"/>
      <c r="AI2" s="1"/>
      <c r="AJ2" s="1" t="s">
        <v>3</v>
      </c>
      <c r="AK2" s="1"/>
      <c r="AL2" s="1"/>
      <c r="AM2" s="1" t="s">
        <v>4</v>
      </c>
      <c r="AN2" s="1"/>
      <c r="AO2" s="1"/>
      <c r="AP2" s="1" t="s">
        <v>5</v>
      </c>
      <c r="AQ2" s="1"/>
      <c r="AR2" s="1"/>
      <c r="AS2" s="1" t="s">
        <v>6</v>
      </c>
      <c r="AT2" s="1"/>
      <c r="AU2" s="1"/>
    </row>
    <row r="3" spans="1:47" x14ac:dyDescent="0.2">
      <c r="A3" t="s">
        <v>0</v>
      </c>
      <c r="B3" t="s">
        <v>161</v>
      </c>
      <c r="C3" t="s">
        <v>146</v>
      </c>
      <c r="D3" t="s">
        <v>147</v>
      </c>
      <c r="E3" t="s">
        <v>160</v>
      </c>
      <c r="F3" t="s">
        <v>159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1</v>
      </c>
      <c r="O3" s="1" t="s">
        <v>111</v>
      </c>
      <c r="P3" s="1" t="s">
        <v>112</v>
      </c>
      <c r="Q3" s="1" t="s">
        <v>4</v>
      </c>
      <c r="R3" s="1" t="s">
        <v>5</v>
      </c>
      <c r="S3" s="1" t="s">
        <v>6</v>
      </c>
      <c r="T3" s="1" t="s">
        <v>7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6</v>
      </c>
      <c r="AA3" s="1" t="s">
        <v>7</v>
      </c>
      <c r="AB3" s="1"/>
      <c r="AC3" s="1"/>
      <c r="AD3" s="1" t="s">
        <v>8</v>
      </c>
      <c r="AE3" s="1" t="s">
        <v>9</v>
      </c>
      <c r="AF3" s="1" t="s">
        <v>10</v>
      </c>
      <c r="AG3" s="1" t="s">
        <v>8</v>
      </c>
      <c r="AH3" s="1" t="s">
        <v>9</v>
      </c>
      <c r="AI3" s="1" t="s">
        <v>10</v>
      </c>
      <c r="AJ3" s="1" t="s">
        <v>8</v>
      </c>
      <c r="AK3" s="1" t="s">
        <v>9</v>
      </c>
      <c r="AL3" s="1" t="s">
        <v>10</v>
      </c>
      <c r="AM3" s="1" t="s">
        <v>8</v>
      </c>
      <c r="AN3" s="1" t="s">
        <v>9</v>
      </c>
      <c r="AO3" s="1" t="s">
        <v>10</v>
      </c>
      <c r="AP3" s="1" t="s">
        <v>8</v>
      </c>
      <c r="AQ3" s="1" t="s">
        <v>9</v>
      </c>
      <c r="AR3" s="1" t="s">
        <v>10</v>
      </c>
      <c r="AS3" s="1" t="s">
        <v>8</v>
      </c>
      <c r="AT3" s="1" t="s">
        <v>9</v>
      </c>
      <c r="AU3" s="1" t="s">
        <v>10</v>
      </c>
    </row>
    <row r="4" spans="1:47" x14ac:dyDescent="0.2">
      <c r="A4" s="5">
        <f>DATE(C4,F4,E4)</f>
        <v>37256</v>
      </c>
      <c r="C4" s="3">
        <v>2001</v>
      </c>
      <c r="D4" s="4">
        <v>4</v>
      </c>
      <c r="E4">
        <v>31</v>
      </c>
      <c r="F4">
        <v>12</v>
      </c>
      <c r="G4" s="1">
        <v>533422808</v>
      </c>
      <c r="H4" s="1">
        <v>6280654164</v>
      </c>
      <c r="I4" s="1">
        <v>2467879935</v>
      </c>
      <c r="J4" s="1">
        <v>4938100275</v>
      </c>
      <c r="K4" s="1">
        <v>1678979637</v>
      </c>
      <c r="L4" s="1">
        <v>580210841</v>
      </c>
      <c r="M4" s="1">
        <v>16479247660</v>
      </c>
      <c r="N4" s="1">
        <v>573792017</v>
      </c>
      <c r="O4" s="1">
        <v>5066352091</v>
      </c>
      <c r="P4" s="1">
        <v>2920817412</v>
      </c>
      <c r="Q4" s="1">
        <v>4423393394</v>
      </c>
      <c r="R4" s="1">
        <v>1668972607</v>
      </c>
      <c r="S4" s="1">
        <v>1825920139</v>
      </c>
      <c r="T4" s="1">
        <v>16479247660</v>
      </c>
      <c r="U4" s="1">
        <v>-40369209</v>
      </c>
      <c r="V4" s="1">
        <v>1214302073</v>
      </c>
      <c r="W4" s="1">
        <v>-452937477</v>
      </c>
      <c r="X4" s="1">
        <v>514706881</v>
      </c>
      <c r="Y4" s="1">
        <v>10007030</v>
      </c>
      <c r="Z4" s="1">
        <v>-1245709298</v>
      </c>
      <c r="AA4" s="1" t="s">
        <v>12</v>
      </c>
      <c r="AB4" s="1"/>
      <c r="AC4" s="1">
        <v>2001</v>
      </c>
      <c r="AD4" s="1">
        <v>533422808</v>
      </c>
      <c r="AE4" s="1">
        <v>-573792017</v>
      </c>
      <c r="AF4" s="1">
        <v>-40369209</v>
      </c>
      <c r="AG4" s="1">
        <v>6280654164</v>
      </c>
      <c r="AH4" s="1">
        <v>-5066352091</v>
      </c>
      <c r="AI4" s="1">
        <v>1214302073</v>
      </c>
      <c r="AJ4" s="1">
        <v>2467879935</v>
      </c>
      <c r="AK4" s="1">
        <v>-2920817412</v>
      </c>
      <c r="AL4" s="1">
        <v>-452937477</v>
      </c>
      <c r="AM4" s="1">
        <v>4938100275</v>
      </c>
      <c r="AN4" s="1">
        <v>-4423393394</v>
      </c>
      <c r="AO4" s="1">
        <v>514706881</v>
      </c>
      <c r="AP4" s="1">
        <v>1678979637</v>
      </c>
      <c r="AQ4" s="1">
        <v>-1668972607</v>
      </c>
      <c r="AR4" s="1">
        <v>10007030</v>
      </c>
      <c r="AS4" s="1">
        <v>580210841</v>
      </c>
      <c r="AT4" s="1">
        <v>-1825920139</v>
      </c>
      <c r="AU4" s="1">
        <v>-1245709298</v>
      </c>
    </row>
    <row r="5" spans="1:47" x14ac:dyDescent="0.2">
      <c r="A5" s="5">
        <f>DATE(C5,F5,E5)</f>
        <v>37621</v>
      </c>
      <c r="C5" s="1">
        <f>C4+1</f>
        <v>2002</v>
      </c>
      <c r="D5" s="4">
        <v>4</v>
      </c>
      <c r="E5">
        <v>31</v>
      </c>
      <c r="F5">
        <v>12</v>
      </c>
      <c r="G5" s="1">
        <v>430348768</v>
      </c>
      <c r="H5" s="1">
        <v>4412654919</v>
      </c>
      <c r="I5" s="1">
        <v>1337141310</v>
      </c>
      <c r="J5" s="1">
        <v>5749334442</v>
      </c>
      <c r="K5" s="1">
        <v>1452546657</v>
      </c>
      <c r="L5" s="1">
        <v>511902866</v>
      </c>
      <c r="M5" s="1">
        <v>13893928963</v>
      </c>
      <c r="N5" s="1">
        <v>610815181</v>
      </c>
      <c r="O5" s="1">
        <v>3663131613</v>
      </c>
      <c r="P5" s="1">
        <v>1821482645</v>
      </c>
      <c r="Q5" s="1">
        <v>3953024896</v>
      </c>
      <c r="R5" s="1">
        <v>1858797263</v>
      </c>
      <c r="S5" s="1">
        <v>1986677365</v>
      </c>
      <c r="T5" s="1">
        <v>13893928963</v>
      </c>
      <c r="U5" s="1">
        <v>-180466413</v>
      </c>
      <c r="V5" s="1">
        <v>749523306</v>
      </c>
      <c r="W5" s="1">
        <v>-484341335</v>
      </c>
      <c r="X5" s="1">
        <v>1796309546</v>
      </c>
      <c r="Y5" s="1">
        <v>-406250606</v>
      </c>
      <c r="Z5" s="1">
        <v>-1474774499</v>
      </c>
      <c r="AA5" s="1" t="s">
        <v>12</v>
      </c>
      <c r="AB5" s="1"/>
      <c r="AC5" s="1">
        <v>2002</v>
      </c>
      <c r="AD5" s="1">
        <v>430348768</v>
      </c>
      <c r="AE5" s="1">
        <v>-610815181</v>
      </c>
      <c r="AF5" s="1">
        <v>-180466413</v>
      </c>
      <c r="AG5" s="1">
        <v>4412654919</v>
      </c>
      <c r="AH5" s="1">
        <v>-3663131613</v>
      </c>
      <c r="AI5" s="1">
        <v>749523306</v>
      </c>
      <c r="AJ5" s="1">
        <v>1337141310</v>
      </c>
      <c r="AK5" s="1">
        <v>-1821482645</v>
      </c>
      <c r="AL5" s="1">
        <v>-484341335</v>
      </c>
      <c r="AM5" s="1">
        <v>5749334442</v>
      </c>
      <c r="AN5" s="1">
        <v>-3953024896</v>
      </c>
      <c r="AO5" s="1">
        <v>1796309546</v>
      </c>
      <c r="AP5" s="1">
        <v>1452546657</v>
      </c>
      <c r="AQ5" s="1">
        <v>-1858797263</v>
      </c>
      <c r="AR5" s="1">
        <v>-406250606</v>
      </c>
      <c r="AS5" s="1">
        <v>511902866</v>
      </c>
      <c r="AT5" s="1">
        <v>-1986677365</v>
      </c>
      <c r="AU5" s="1">
        <v>-1474774499</v>
      </c>
    </row>
    <row r="6" spans="1:47" x14ac:dyDescent="0.2">
      <c r="A6" s="5">
        <f>DATE(C6,F6,E6)</f>
        <v>37986</v>
      </c>
      <c r="C6" s="1">
        <f t="shared" ref="C6:C21" si="0">C5+1</f>
        <v>2003</v>
      </c>
      <c r="D6" s="4">
        <v>4</v>
      </c>
      <c r="E6">
        <v>31</v>
      </c>
      <c r="F6">
        <v>12</v>
      </c>
      <c r="G6" s="1">
        <v>412799695</v>
      </c>
      <c r="H6" s="1">
        <v>3531202330</v>
      </c>
      <c r="I6" s="1">
        <v>2474850704</v>
      </c>
      <c r="J6" s="1">
        <v>6881245347</v>
      </c>
      <c r="K6" s="1">
        <v>1977568024</v>
      </c>
      <c r="L6" s="1">
        <v>866174520</v>
      </c>
      <c r="M6" s="1">
        <v>16143840620</v>
      </c>
      <c r="N6" s="1">
        <v>594687009</v>
      </c>
      <c r="O6" s="1">
        <v>3712118600</v>
      </c>
      <c r="P6" s="1">
        <v>1787259840</v>
      </c>
      <c r="Q6" s="1">
        <v>5673367475</v>
      </c>
      <c r="R6" s="1">
        <v>2377910843</v>
      </c>
      <c r="S6" s="1">
        <v>1998496854</v>
      </c>
      <c r="T6" s="1">
        <v>16143840620</v>
      </c>
      <c r="U6" s="1">
        <v>-181887314</v>
      </c>
      <c r="V6" s="1">
        <v>-180916270</v>
      </c>
      <c r="W6" s="1">
        <v>687590864</v>
      </c>
      <c r="X6" s="1">
        <v>1207877872</v>
      </c>
      <c r="Y6" s="1">
        <v>-400342819</v>
      </c>
      <c r="Z6" s="1">
        <v>-1132322333</v>
      </c>
      <c r="AA6" s="1" t="s">
        <v>12</v>
      </c>
      <c r="AB6" s="1"/>
      <c r="AC6" s="1">
        <v>2003</v>
      </c>
      <c r="AD6" s="1">
        <v>412799695</v>
      </c>
      <c r="AE6" s="1">
        <v>-594687009</v>
      </c>
      <c r="AF6" s="1">
        <v>-181887314</v>
      </c>
      <c r="AG6" s="1">
        <v>3531202330</v>
      </c>
      <c r="AH6" s="1">
        <v>-3712118600</v>
      </c>
      <c r="AI6" s="1">
        <v>-180916270</v>
      </c>
      <c r="AJ6" s="1">
        <v>2474850704</v>
      </c>
      <c r="AK6" s="1">
        <v>-1787259840</v>
      </c>
      <c r="AL6" s="1">
        <v>687590864</v>
      </c>
      <c r="AM6" s="1">
        <v>6881245347</v>
      </c>
      <c r="AN6" s="1">
        <v>-5673367475</v>
      </c>
      <c r="AO6" s="1">
        <v>1207877872</v>
      </c>
      <c r="AP6" s="1">
        <v>1977568024</v>
      </c>
      <c r="AQ6" s="1">
        <v>-2377910843</v>
      </c>
      <c r="AR6" s="1">
        <v>-400342819</v>
      </c>
      <c r="AS6" s="1">
        <v>866174520</v>
      </c>
      <c r="AT6" s="1">
        <v>-1998496854</v>
      </c>
      <c r="AU6" s="1">
        <v>-1132322333</v>
      </c>
    </row>
    <row r="7" spans="1:47" x14ac:dyDescent="0.2">
      <c r="A7" s="5">
        <f>DATE(C7,F7,E7)</f>
        <v>38352</v>
      </c>
      <c r="C7" s="1">
        <f t="shared" si="0"/>
        <v>2004</v>
      </c>
      <c r="D7" s="4">
        <v>4</v>
      </c>
      <c r="E7">
        <v>31</v>
      </c>
      <c r="F7">
        <v>12</v>
      </c>
      <c r="G7" s="1">
        <v>1058908463</v>
      </c>
      <c r="H7" s="1">
        <v>7355216002</v>
      </c>
      <c r="I7" s="1">
        <v>4100182537</v>
      </c>
      <c r="J7" s="1">
        <v>9714342581</v>
      </c>
      <c r="K7" s="1">
        <v>2477156300</v>
      </c>
      <c r="L7" s="1">
        <v>964137046</v>
      </c>
      <c r="M7" s="1">
        <v>25669942927</v>
      </c>
      <c r="N7" s="1">
        <v>1468443984</v>
      </c>
      <c r="O7" s="1">
        <v>4766167781</v>
      </c>
      <c r="P7" s="1">
        <v>3903726986</v>
      </c>
      <c r="Q7" s="1">
        <v>10702838410</v>
      </c>
      <c r="R7" s="1">
        <v>2395305305</v>
      </c>
      <c r="S7" s="1">
        <v>2433460462</v>
      </c>
      <c r="T7" s="1">
        <v>25669942927</v>
      </c>
      <c r="U7" s="1">
        <v>-409535522</v>
      </c>
      <c r="V7" s="1">
        <v>2589048221</v>
      </c>
      <c r="W7" s="1">
        <v>196455551</v>
      </c>
      <c r="X7" s="1">
        <v>-988495829</v>
      </c>
      <c r="Y7" s="1">
        <v>81850995</v>
      </c>
      <c r="Z7" s="1">
        <v>-1469323416</v>
      </c>
      <c r="AA7" s="1" t="s">
        <v>12</v>
      </c>
      <c r="AB7" s="1"/>
      <c r="AC7" s="1">
        <v>2004</v>
      </c>
      <c r="AD7" s="1">
        <v>1058908463</v>
      </c>
      <c r="AE7" s="1">
        <v>-1468443984</v>
      </c>
      <c r="AF7" s="1">
        <v>-409535522</v>
      </c>
      <c r="AG7" s="1">
        <v>7355216002</v>
      </c>
      <c r="AH7" s="1">
        <v>-4766167781</v>
      </c>
      <c r="AI7" s="1">
        <v>2589048221</v>
      </c>
      <c r="AJ7" s="1">
        <v>4100182537</v>
      </c>
      <c r="AK7" s="1">
        <v>-3903726986</v>
      </c>
      <c r="AL7" s="1">
        <v>196455551</v>
      </c>
      <c r="AM7" s="1">
        <v>9714342581</v>
      </c>
      <c r="AN7" s="1">
        <v>-10702838410</v>
      </c>
      <c r="AO7" s="1">
        <v>-988495829</v>
      </c>
      <c r="AP7" s="1">
        <v>2477156300</v>
      </c>
      <c r="AQ7" s="1">
        <v>-2395305305</v>
      </c>
      <c r="AR7" s="1">
        <v>81850995</v>
      </c>
      <c r="AS7" s="1">
        <v>964137046</v>
      </c>
      <c r="AT7" s="1">
        <v>-2433460462</v>
      </c>
      <c r="AU7" s="1">
        <v>-1469323416</v>
      </c>
    </row>
    <row r="8" spans="1:47" x14ac:dyDescent="0.2">
      <c r="A8" s="5">
        <f>DATE(C8,F8,E8)</f>
        <v>38717</v>
      </c>
      <c r="C8" s="1">
        <f t="shared" si="0"/>
        <v>2005</v>
      </c>
      <c r="D8" s="4">
        <v>4</v>
      </c>
      <c r="E8">
        <v>31</v>
      </c>
      <c r="F8">
        <v>12</v>
      </c>
      <c r="G8" s="1">
        <v>2035306626</v>
      </c>
      <c r="H8" s="1">
        <v>13701006559</v>
      </c>
      <c r="I8" s="1">
        <v>10055150326</v>
      </c>
      <c r="J8" s="1">
        <v>17688682998</v>
      </c>
      <c r="K8" s="1">
        <v>3894825326</v>
      </c>
      <c r="L8" s="1">
        <v>2454234538</v>
      </c>
      <c r="M8" s="1">
        <v>49829206373</v>
      </c>
      <c r="N8" s="1">
        <v>1646561885</v>
      </c>
      <c r="O8" s="1">
        <v>9654831490</v>
      </c>
      <c r="P8" s="1">
        <v>9868753927</v>
      </c>
      <c r="Q8" s="1">
        <v>20769725255</v>
      </c>
      <c r="R8" s="1">
        <v>5319251852</v>
      </c>
      <c r="S8" s="1">
        <v>2570081965</v>
      </c>
      <c r="T8" s="1">
        <v>49829206373</v>
      </c>
      <c r="U8" s="1">
        <v>388744741</v>
      </c>
      <c r="V8" s="1">
        <v>4046175069</v>
      </c>
      <c r="W8" s="1">
        <v>186396399</v>
      </c>
      <c r="X8" s="1">
        <v>-3081042257</v>
      </c>
      <c r="Y8" s="1">
        <v>-1424426526</v>
      </c>
      <c r="Z8" s="1">
        <v>-115847427</v>
      </c>
      <c r="AA8" s="1" t="s">
        <v>12</v>
      </c>
      <c r="AB8" s="1"/>
      <c r="AC8" s="1">
        <v>2005</v>
      </c>
      <c r="AD8" s="1">
        <v>2035306626</v>
      </c>
      <c r="AE8" s="1">
        <v>-1646561885</v>
      </c>
      <c r="AF8" s="1">
        <v>388744741</v>
      </c>
      <c r="AG8" s="1">
        <v>13701006559</v>
      </c>
      <c r="AH8" s="1">
        <v>-9654831490</v>
      </c>
      <c r="AI8" s="1">
        <v>4046175069</v>
      </c>
      <c r="AJ8" s="1">
        <v>10055150326</v>
      </c>
      <c r="AK8" s="1">
        <v>-9868753927</v>
      </c>
      <c r="AL8" s="1">
        <v>186396399</v>
      </c>
      <c r="AM8" s="1">
        <v>17688682998</v>
      </c>
      <c r="AN8" s="1">
        <v>-20769725255</v>
      </c>
      <c r="AO8" s="1">
        <v>-3081042257</v>
      </c>
      <c r="AP8" s="1">
        <v>3894825326</v>
      </c>
      <c r="AQ8" s="1">
        <v>-5319251852</v>
      </c>
      <c r="AR8" s="1">
        <v>-1424426526</v>
      </c>
      <c r="AS8" s="1">
        <v>2454234538</v>
      </c>
      <c r="AT8" s="1">
        <v>-2570081965</v>
      </c>
      <c r="AU8" s="1">
        <v>-115847427</v>
      </c>
    </row>
    <row r="9" spans="1:47" x14ac:dyDescent="0.2">
      <c r="A9" s="5">
        <f>DATE(C9,F9,E9)</f>
        <v>39082</v>
      </c>
      <c r="C9" s="1">
        <f t="shared" si="0"/>
        <v>2006</v>
      </c>
      <c r="D9" s="4">
        <v>4</v>
      </c>
      <c r="E9">
        <v>31</v>
      </c>
      <c r="F9">
        <v>12</v>
      </c>
      <c r="G9" s="1">
        <v>2132548224</v>
      </c>
      <c r="H9" s="1">
        <v>16283585143</v>
      </c>
      <c r="I9" s="1">
        <v>5141827660</v>
      </c>
      <c r="J9" s="1">
        <v>22182393467</v>
      </c>
      <c r="K9" s="1">
        <v>5044674370</v>
      </c>
      <c r="L9" s="1">
        <v>1554628757</v>
      </c>
      <c r="M9" s="1">
        <v>52339657621</v>
      </c>
      <c r="N9" s="1">
        <v>1220067812</v>
      </c>
      <c r="O9" s="1">
        <v>7420858887</v>
      </c>
      <c r="P9" s="1">
        <v>8170451709</v>
      </c>
      <c r="Q9" s="1">
        <v>23666464812</v>
      </c>
      <c r="R9" s="1">
        <v>8379858136</v>
      </c>
      <c r="S9" s="1">
        <v>3481956266</v>
      </c>
      <c r="T9" s="1">
        <v>52339657621</v>
      </c>
      <c r="U9" s="1">
        <v>912480412</v>
      </c>
      <c r="V9" s="1">
        <v>8862726256</v>
      </c>
      <c r="W9" s="1">
        <v>-3028624049</v>
      </c>
      <c r="X9" s="1">
        <v>-1484071344</v>
      </c>
      <c r="Y9" s="1">
        <v>-3335183766</v>
      </c>
      <c r="Z9" s="1">
        <v>-1927327509</v>
      </c>
      <c r="AA9" s="1" t="s">
        <v>12</v>
      </c>
      <c r="AB9" s="1"/>
      <c r="AC9" s="1">
        <v>2006</v>
      </c>
      <c r="AD9" s="1">
        <v>2132548224</v>
      </c>
      <c r="AE9" s="1">
        <v>-1220067812</v>
      </c>
      <c r="AF9" s="1">
        <v>912480412</v>
      </c>
      <c r="AG9" s="1">
        <v>16283585143</v>
      </c>
      <c r="AH9" s="1">
        <v>-7420858887</v>
      </c>
      <c r="AI9" s="1">
        <v>8862726256</v>
      </c>
      <c r="AJ9" s="1">
        <v>5141827660</v>
      </c>
      <c r="AK9" s="1">
        <v>-8170451709</v>
      </c>
      <c r="AL9" s="1">
        <v>-3028624049</v>
      </c>
      <c r="AM9" s="1">
        <v>22182393467</v>
      </c>
      <c r="AN9" s="1">
        <v>-23666464812</v>
      </c>
      <c r="AO9" s="1">
        <v>-1484071344</v>
      </c>
      <c r="AP9" s="1">
        <v>5044674370</v>
      </c>
      <c r="AQ9" s="1">
        <v>-8379858136</v>
      </c>
      <c r="AR9" s="1">
        <v>-3335183766</v>
      </c>
      <c r="AS9" s="1">
        <v>1554628757</v>
      </c>
      <c r="AT9" s="1">
        <v>-3481956266</v>
      </c>
      <c r="AU9" s="1">
        <v>-1927327509</v>
      </c>
    </row>
    <row r="10" spans="1:47" x14ac:dyDescent="0.2">
      <c r="A10" s="5">
        <f>DATE(C10,F10,E10)</f>
        <v>39447</v>
      </c>
      <c r="C10" s="1">
        <f t="shared" si="0"/>
        <v>2007</v>
      </c>
      <c r="D10" s="4">
        <v>4</v>
      </c>
      <c r="E10">
        <v>31</v>
      </c>
      <c r="F10">
        <v>12</v>
      </c>
      <c r="G10" s="1">
        <v>2473423411</v>
      </c>
      <c r="H10" s="1">
        <v>21887101411</v>
      </c>
      <c r="I10" s="1">
        <v>6778896320</v>
      </c>
      <c r="J10" s="1">
        <v>24716691482</v>
      </c>
      <c r="K10" s="1">
        <v>4493983300</v>
      </c>
      <c r="L10" s="1">
        <v>930822561</v>
      </c>
      <c r="M10" s="1">
        <v>61280918485</v>
      </c>
      <c r="N10" s="1">
        <v>3533074056</v>
      </c>
      <c r="O10" s="1">
        <v>16485195830</v>
      </c>
      <c r="P10" s="1">
        <v>2679237281</v>
      </c>
      <c r="Q10" s="1">
        <v>27269982073</v>
      </c>
      <c r="R10" s="1">
        <v>8541155142</v>
      </c>
      <c r="S10" s="1">
        <v>2772274102</v>
      </c>
      <c r="T10" s="1">
        <v>61280918485</v>
      </c>
      <c r="U10" s="1">
        <v>-1059650645</v>
      </c>
      <c r="V10" s="1">
        <v>5401905581</v>
      </c>
      <c r="W10" s="1">
        <v>4099659039</v>
      </c>
      <c r="X10" s="1">
        <v>-2553290591</v>
      </c>
      <c r="Y10" s="1">
        <v>-4047171843</v>
      </c>
      <c r="Z10" s="1">
        <v>-1841451541</v>
      </c>
      <c r="AA10" s="1" t="s">
        <v>12</v>
      </c>
      <c r="AB10" s="1"/>
      <c r="AC10" s="1">
        <v>2007</v>
      </c>
      <c r="AD10" s="1">
        <v>2473423411</v>
      </c>
      <c r="AE10" s="1">
        <v>-3533074056</v>
      </c>
      <c r="AF10" s="1">
        <v>-1059650645</v>
      </c>
      <c r="AG10" s="1">
        <v>21887101411</v>
      </c>
      <c r="AH10" s="1">
        <v>-16485195830</v>
      </c>
      <c r="AI10" s="1">
        <v>5401905581</v>
      </c>
      <c r="AJ10" s="1">
        <v>6778896320</v>
      </c>
      <c r="AK10" s="1">
        <v>-2679237281</v>
      </c>
      <c r="AL10" s="1">
        <v>4099659039</v>
      </c>
      <c r="AM10" s="1">
        <v>24716691482</v>
      </c>
      <c r="AN10" s="1">
        <v>-27269982073</v>
      </c>
      <c r="AO10" s="1">
        <v>-2553290591</v>
      </c>
      <c r="AP10" s="1">
        <v>4493983300</v>
      </c>
      <c r="AQ10" s="1">
        <v>-8541155142</v>
      </c>
      <c r="AR10" s="1">
        <v>-4047171843</v>
      </c>
      <c r="AS10" s="1">
        <v>930822561</v>
      </c>
      <c r="AT10" s="1">
        <v>-2772274102</v>
      </c>
      <c r="AU10" s="1">
        <v>-1841451541</v>
      </c>
    </row>
    <row r="11" spans="1:47" x14ac:dyDescent="0.2">
      <c r="A11" s="5">
        <f>DATE(C11,F11,E11)</f>
        <v>39813</v>
      </c>
      <c r="C11" s="1">
        <f t="shared" si="0"/>
        <v>2008</v>
      </c>
      <c r="D11" s="4">
        <v>4</v>
      </c>
      <c r="E11">
        <v>31</v>
      </c>
      <c r="F11">
        <v>12</v>
      </c>
      <c r="G11" s="1">
        <v>797279778</v>
      </c>
      <c r="H11" s="1">
        <v>7198071619</v>
      </c>
      <c r="I11" s="1">
        <v>1470485279</v>
      </c>
      <c r="J11" s="1">
        <v>12017447448</v>
      </c>
      <c r="K11" s="1">
        <v>4070528394</v>
      </c>
      <c r="L11" s="1">
        <v>830828917</v>
      </c>
      <c r="M11" s="1">
        <v>26384641435</v>
      </c>
      <c r="N11" s="1">
        <v>580671297</v>
      </c>
      <c r="O11" s="1">
        <v>4537065935</v>
      </c>
      <c r="P11" s="1">
        <v>1983746379</v>
      </c>
      <c r="Q11" s="1">
        <v>12207298336</v>
      </c>
      <c r="R11" s="1">
        <v>5084837334</v>
      </c>
      <c r="S11" s="1">
        <v>1991022154</v>
      </c>
      <c r="T11" s="1">
        <v>26384641435</v>
      </c>
      <c r="U11" s="1">
        <v>216608481</v>
      </c>
      <c r="V11" s="1">
        <v>2661005684</v>
      </c>
      <c r="W11" s="1">
        <v>-513261100</v>
      </c>
      <c r="X11" s="1">
        <v>-189850888</v>
      </c>
      <c r="Y11" s="1">
        <v>-1014308940</v>
      </c>
      <c r="Z11" s="1">
        <v>-1160193237</v>
      </c>
      <c r="AA11" s="1" t="s">
        <v>12</v>
      </c>
      <c r="AB11" s="1"/>
      <c r="AC11" s="1">
        <v>2008</v>
      </c>
      <c r="AD11" s="1">
        <v>797279778</v>
      </c>
      <c r="AE11" s="1">
        <v>-580671297</v>
      </c>
      <c r="AF11" s="1">
        <v>216608481</v>
      </c>
      <c r="AG11" s="1">
        <v>7198071619</v>
      </c>
      <c r="AH11" s="1">
        <v>-4537065935</v>
      </c>
      <c r="AI11" s="1">
        <v>2661005684</v>
      </c>
      <c r="AJ11" s="1">
        <v>1470485279</v>
      </c>
      <c r="AK11" s="1">
        <v>-1983746379</v>
      </c>
      <c r="AL11" s="1">
        <v>-513261100</v>
      </c>
      <c r="AM11" s="1">
        <v>12017447448</v>
      </c>
      <c r="AN11" s="1">
        <v>-12207298336</v>
      </c>
      <c r="AO11" s="1">
        <v>-189850888</v>
      </c>
      <c r="AP11" s="1">
        <v>4070528394</v>
      </c>
      <c r="AQ11" s="1">
        <v>-5084837334</v>
      </c>
      <c r="AR11" s="1">
        <v>-1014308940</v>
      </c>
      <c r="AS11" s="1">
        <v>830828917</v>
      </c>
      <c r="AT11" s="1">
        <v>-1991022154</v>
      </c>
      <c r="AU11" s="1">
        <v>-1160193237</v>
      </c>
    </row>
    <row r="12" spans="1:47" x14ac:dyDescent="0.2">
      <c r="A12" s="5">
        <f>DATE(C12,F12,E12)</f>
        <v>40178</v>
      </c>
      <c r="C12" s="1">
        <f t="shared" si="0"/>
        <v>2009</v>
      </c>
      <c r="D12" s="4">
        <v>4</v>
      </c>
      <c r="E12">
        <v>31</v>
      </c>
      <c r="F12">
        <v>12</v>
      </c>
      <c r="G12" s="1">
        <v>444951959</v>
      </c>
      <c r="H12" s="1">
        <v>1913694595</v>
      </c>
      <c r="I12" s="1">
        <v>532591525</v>
      </c>
      <c r="J12" s="1">
        <v>4051142111</v>
      </c>
      <c r="K12" s="1">
        <v>3051217678</v>
      </c>
      <c r="L12" s="1">
        <v>358878300</v>
      </c>
      <c r="M12" s="1">
        <v>10352476168</v>
      </c>
      <c r="N12" s="1">
        <v>327671591</v>
      </c>
      <c r="O12" s="1">
        <v>1949220382</v>
      </c>
      <c r="P12" s="1">
        <v>1379848947</v>
      </c>
      <c r="Q12" s="1">
        <v>4349892256</v>
      </c>
      <c r="R12" s="1">
        <v>1600287550</v>
      </c>
      <c r="S12" s="1">
        <v>745555442</v>
      </c>
      <c r="T12" s="1">
        <v>10352476168</v>
      </c>
      <c r="U12" s="1">
        <v>117280368</v>
      </c>
      <c r="V12" s="1">
        <v>-35525787</v>
      </c>
      <c r="W12" s="1">
        <v>-847257421</v>
      </c>
      <c r="X12" s="1">
        <v>-298750146</v>
      </c>
      <c r="Y12" s="1">
        <v>1450930128</v>
      </c>
      <c r="Z12" s="1">
        <v>-386677142</v>
      </c>
      <c r="AA12" s="1" t="s">
        <v>12</v>
      </c>
      <c r="AB12" s="1"/>
      <c r="AC12" s="1">
        <v>2009</v>
      </c>
      <c r="AD12" s="1">
        <v>444951959</v>
      </c>
      <c r="AE12" s="1">
        <v>-327671591</v>
      </c>
      <c r="AF12" s="1">
        <v>117280368</v>
      </c>
      <c r="AG12" s="1">
        <v>1913694595</v>
      </c>
      <c r="AH12" s="1">
        <v>-1949220382</v>
      </c>
      <c r="AI12" s="1">
        <v>-35525787</v>
      </c>
      <c r="AJ12" s="1">
        <v>532591525</v>
      </c>
      <c r="AK12" s="1">
        <v>-1379848947</v>
      </c>
      <c r="AL12" s="1">
        <v>-847257421</v>
      </c>
      <c r="AM12" s="1">
        <v>4051142111</v>
      </c>
      <c r="AN12" s="1">
        <v>-4349892256</v>
      </c>
      <c r="AO12" s="1">
        <v>-298750146</v>
      </c>
      <c r="AP12" s="1">
        <v>3051217678</v>
      </c>
      <c r="AQ12" s="1">
        <v>-1600287550</v>
      </c>
      <c r="AR12" s="1">
        <v>1450930128</v>
      </c>
      <c r="AS12" s="1">
        <v>358878300</v>
      </c>
      <c r="AT12" s="1">
        <v>-745555442</v>
      </c>
      <c r="AU12" s="1">
        <v>-386677142</v>
      </c>
    </row>
    <row r="13" spans="1:47" x14ac:dyDescent="0.2">
      <c r="A13" s="5">
        <f>DATE(C13,F13,E13)</f>
        <v>40543</v>
      </c>
      <c r="C13" s="1">
        <f t="shared" si="0"/>
        <v>2010</v>
      </c>
      <c r="D13" s="4">
        <v>4</v>
      </c>
      <c r="E13">
        <v>31</v>
      </c>
      <c r="F13">
        <v>12</v>
      </c>
      <c r="G13" s="1">
        <v>451305417</v>
      </c>
      <c r="H13" s="1">
        <v>6873796611</v>
      </c>
      <c r="I13" s="1">
        <v>3253208802</v>
      </c>
      <c r="J13" s="1">
        <v>6619025237</v>
      </c>
      <c r="K13" s="1">
        <v>3582131141</v>
      </c>
      <c r="L13" s="1">
        <v>370400569</v>
      </c>
      <c r="M13" s="1">
        <v>21149867776</v>
      </c>
      <c r="N13" s="1">
        <v>847614413</v>
      </c>
      <c r="O13" s="1">
        <v>4993812576</v>
      </c>
      <c r="P13" s="1">
        <v>2230180715</v>
      </c>
      <c r="Q13" s="1">
        <v>7997037471</v>
      </c>
      <c r="R13" s="1">
        <v>4066974959</v>
      </c>
      <c r="S13" s="1">
        <v>1014247642</v>
      </c>
      <c r="T13" s="1">
        <v>21149867776</v>
      </c>
      <c r="U13" s="1">
        <v>-396308997</v>
      </c>
      <c r="V13" s="1">
        <v>1879984036</v>
      </c>
      <c r="W13" s="1">
        <v>1023028087</v>
      </c>
      <c r="X13" s="1">
        <v>-1378012234</v>
      </c>
      <c r="Y13" s="1">
        <v>-484843819</v>
      </c>
      <c r="Z13" s="1">
        <v>-643847073</v>
      </c>
      <c r="AA13" s="1" t="s">
        <v>12</v>
      </c>
      <c r="AB13" s="1"/>
      <c r="AC13" s="1">
        <v>2010</v>
      </c>
      <c r="AD13" s="1">
        <v>451305417</v>
      </c>
      <c r="AE13" s="1">
        <v>-847614413</v>
      </c>
      <c r="AF13" s="1">
        <v>-396308997</v>
      </c>
      <c r="AG13" s="1">
        <v>6873796611</v>
      </c>
      <c r="AH13" s="1">
        <v>-4993812576</v>
      </c>
      <c r="AI13" s="1">
        <v>1879984036</v>
      </c>
      <c r="AJ13" s="1">
        <v>3253208802</v>
      </c>
      <c r="AK13" s="1">
        <v>-2230180715</v>
      </c>
      <c r="AL13" s="1">
        <v>1023028087</v>
      </c>
      <c r="AM13" s="1">
        <v>6619025237</v>
      </c>
      <c r="AN13" s="1">
        <v>-7997037471</v>
      </c>
      <c r="AO13" s="1">
        <v>-1378012234</v>
      </c>
      <c r="AP13" s="1">
        <v>3582131141</v>
      </c>
      <c r="AQ13" s="1">
        <v>-4066974959</v>
      </c>
      <c r="AR13" s="1">
        <v>-484843819</v>
      </c>
      <c r="AS13" s="1">
        <v>370400569</v>
      </c>
      <c r="AT13" s="1">
        <v>-1014247642</v>
      </c>
      <c r="AU13" s="1">
        <v>-643847073</v>
      </c>
    </row>
    <row r="14" spans="1:47" x14ac:dyDescent="0.2">
      <c r="A14" s="5">
        <f>DATE(C14,F14,E14)</f>
        <v>40908</v>
      </c>
      <c r="C14" s="1">
        <f t="shared" si="0"/>
        <v>2011</v>
      </c>
      <c r="D14" s="4">
        <v>4</v>
      </c>
      <c r="E14">
        <v>31</v>
      </c>
      <c r="F14">
        <v>12</v>
      </c>
      <c r="G14" s="1">
        <v>1367704985</v>
      </c>
      <c r="H14" s="1">
        <v>8172584742</v>
      </c>
      <c r="I14" s="1">
        <v>11057557560</v>
      </c>
      <c r="J14" s="1">
        <v>9946873459</v>
      </c>
      <c r="K14" s="1">
        <v>4217692035</v>
      </c>
      <c r="L14" s="1">
        <v>314273641</v>
      </c>
      <c r="M14" s="1">
        <v>35076686422</v>
      </c>
      <c r="N14" s="1">
        <v>1866918143</v>
      </c>
      <c r="O14" s="1">
        <v>7044585879</v>
      </c>
      <c r="P14" s="1">
        <v>9923039666</v>
      </c>
      <c r="Q14" s="1">
        <v>10938187804</v>
      </c>
      <c r="R14" s="1">
        <v>4503797284</v>
      </c>
      <c r="S14" s="1">
        <v>800157645</v>
      </c>
      <c r="T14" s="1">
        <v>35076686422</v>
      </c>
      <c r="U14" s="1">
        <v>-499213158</v>
      </c>
      <c r="V14" s="1">
        <v>1127998862</v>
      </c>
      <c r="W14" s="1">
        <v>1134517895</v>
      </c>
      <c r="X14" s="1">
        <v>-991314346</v>
      </c>
      <c r="Y14" s="1">
        <v>-286105249</v>
      </c>
      <c r="Z14" s="1">
        <v>-485884004</v>
      </c>
      <c r="AA14" s="1" t="s">
        <v>12</v>
      </c>
      <c r="AB14" s="1"/>
      <c r="AC14" s="1">
        <v>2011</v>
      </c>
      <c r="AD14" s="1">
        <v>1367704985</v>
      </c>
      <c r="AE14" s="1">
        <v>-1866918143</v>
      </c>
      <c r="AF14" s="1">
        <v>-499213158</v>
      </c>
      <c r="AG14" s="1">
        <v>8172584742</v>
      </c>
      <c r="AH14" s="1">
        <v>-7044585879</v>
      </c>
      <c r="AI14" s="1">
        <v>1127998862</v>
      </c>
      <c r="AJ14" s="1">
        <v>11057557560</v>
      </c>
      <c r="AK14" s="1">
        <v>-9923039666</v>
      </c>
      <c r="AL14" s="1">
        <v>1134517895</v>
      </c>
      <c r="AM14" s="1">
        <v>9946873459</v>
      </c>
      <c r="AN14" s="1">
        <v>-10938187804</v>
      </c>
      <c r="AO14" s="1">
        <v>-991314346</v>
      </c>
      <c r="AP14" s="1">
        <v>4217692035</v>
      </c>
      <c r="AQ14" s="1">
        <v>-4503797284</v>
      </c>
      <c r="AR14" s="1">
        <v>-286105249</v>
      </c>
      <c r="AS14" s="1">
        <v>314273641</v>
      </c>
      <c r="AT14" s="1">
        <v>-800157645</v>
      </c>
      <c r="AU14" s="1">
        <v>-485884004</v>
      </c>
    </row>
    <row r="15" spans="1:47" x14ac:dyDescent="0.2">
      <c r="A15" s="5">
        <f>DATE(C15,F15,E15)</f>
        <v>41274</v>
      </c>
      <c r="C15" s="1">
        <f t="shared" si="0"/>
        <v>2012</v>
      </c>
      <c r="D15" s="4">
        <v>4</v>
      </c>
      <c r="E15">
        <v>31</v>
      </c>
      <c r="F15">
        <v>12</v>
      </c>
      <c r="G15" s="1">
        <v>2984832412</v>
      </c>
      <c r="H15" s="1">
        <v>9469272673</v>
      </c>
      <c r="I15" s="1">
        <v>3397136719</v>
      </c>
      <c r="J15" s="1">
        <v>15532849592</v>
      </c>
      <c r="K15" s="1">
        <v>5719207977</v>
      </c>
      <c r="L15" s="1">
        <v>349249596</v>
      </c>
      <c r="M15" s="1">
        <v>37452548969</v>
      </c>
      <c r="N15" s="1">
        <v>2222407197</v>
      </c>
      <c r="O15" s="1">
        <v>8497838018</v>
      </c>
      <c r="P15" s="1">
        <v>4793728558</v>
      </c>
      <c r="Q15" s="1">
        <v>16110173828</v>
      </c>
      <c r="R15" s="1">
        <v>4930159193</v>
      </c>
      <c r="S15" s="1">
        <v>898242174</v>
      </c>
      <c r="T15" s="1">
        <v>37452548969</v>
      </c>
      <c r="U15" s="1">
        <v>762425215</v>
      </c>
      <c r="V15" s="1">
        <v>971434655</v>
      </c>
      <c r="W15" s="1">
        <v>-1396591839</v>
      </c>
      <c r="X15" s="1">
        <v>-577324237</v>
      </c>
      <c r="Y15" s="1">
        <v>789048784</v>
      </c>
      <c r="Z15" s="1">
        <v>-548992578</v>
      </c>
      <c r="AA15" s="1" t="s">
        <v>12</v>
      </c>
      <c r="AB15" s="1"/>
      <c r="AC15" s="1">
        <v>2012</v>
      </c>
      <c r="AD15" s="1">
        <v>2984832412</v>
      </c>
      <c r="AE15" s="1">
        <v>-2222407197</v>
      </c>
      <c r="AF15" s="1">
        <v>762425215</v>
      </c>
      <c r="AG15" s="1">
        <v>9469272673</v>
      </c>
      <c r="AH15" s="1">
        <v>-8497838018</v>
      </c>
      <c r="AI15" s="1">
        <v>971434655</v>
      </c>
      <c r="AJ15" s="1">
        <v>3397136719</v>
      </c>
      <c r="AK15" s="1">
        <v>-4793728558</v>
      </c>
      <c r="AL15" s="1">
        <v>-1396591839</v>
      </c>
      <c r="AM15" s="1">
        <v>15532849592</v>
      </c>
      <c r="AN15" s="1">
        <v>-16110173828</v>
      </c>
      <c r="AO15" s="1">
        <v>-577324237</v>
      </c>
      <c r="AP15" s="1">
        <v>5719207977</v>
      </c>
      <c r="AQ15" s="1">
        <v>-4930159193</v>
      </c>
      <c r="AR15" s="1">
        <v>789048784</v>
      </c>
      <c r="AS15" s="1">
        <v>349249596</v>
      </c>
      <c r="AT15" s="1">
        <v>-898242174</v>
      </c>
      <c r="AU15" s="1">
        <v>-548992578</v>
      </c>
    </row>
    <row r="16" spans="1:47" x14ac:dyDescent="0.2">
      <c r="A16" s="5">
        <f>DATE(C16,F16,E16)</f>
        <v>41639</v>
      </c>
      <c r="C16" s="1">
        <f t="shared" si="0"/>
        <v>2013</v>
      </c>
      <c r="D16" s="4">
        <v>4</v>
      </c>
      <c r="E16">
        <v>31</v>
      </c>
      <c r="F16">
        <v>12</v>
      </c>
      <c r="G16" s="1">
        <v>2985353227</v>
      </c>
      <c r="H16" s="1">
        <v>9404734277</v>
      </c>
      <c r="I16" s="1">
        <v>12029935898</v>
      </c>
      <c r="J16" s="1">
        <v>16321132235</v>
      </c>
      <c r="K16" s="1">
        <v>5817241523</v>
      </c>
      <c r="L16" s="1">
        <v>305528144</v>
      </c>
      <c r="M16" s="1">
        <v>46863925305</v>
      </c>
      <c r="N16" s="1">
        <v>3446892805</v>
      </c>
      <c r="O16" s="1">
        <v>12450139187</v>
      </c>
      <c r="P16" s="1">
        <v>5288859205</v>
      </c>
      <c r="Q16" s="1">
        <v>18281448832</v>
      </c>
      <c r="R16" s="1">
        <v>6071451878</v>
      </c>
      <c r="S16" s="1">
        <v>1325133399</v>
      </c>
      <c r="T16" s="1">
        <v>46863925305</v>
      </c>
      <c r="U16" s="1">
        <v>-461539578</v>
      </c>
      <c r="V16" s="1">
        <v>-3045404910</v>
      </c>
      <c r="W16" s="1">
        <v>6741076694</v>
      </c>
      <c r="X16" s="1">
        <v>-1960316597</v>
      </c>
      <c r="Y16" s="1">
        <v>-254210355</v>
      </c>
      <c r="Z16" s="1">
        <v>-1019605254</v>
      </c>
      <c r="AA16" s="1" t="s">
        <v>12</v>
      </c>
      <c r="AB16" s="1"/>
      <c r="AC16" s="1">
        <v>2013</v>
      </c>
      <c r="AD16" s="1">
        <v>2985353227</v>
      </c>
      <c r="AE16" s="1">
        <v>-3446892805</v>
      </c>
      <c r="AF16" s="1">
        <v>-461539578</v>
      </c>
      <c r="AG16" s="1">
        <v>9404734277</v>
      </c>
      <c r="AH16" s="1">
        <v>-12450139187</v>
      </c>
      <c r="AI16" s="1">
        <v>-3045404910</v>
      </c>
      <c r="AJ16" s="1">
        <v>12029935898</v>
      </c>
      <c r="AK16" s="1">
        <v>-5288859205</v>
      </c>
      <c r="AL16" s="1">
        <v>6741076694</v>
      </c>
      <c r="AM16" s="1">
        <v>16321132235</v>
      </c>
      <c r="AN16" s="1">
        <v>-18281448832</v>
      </c>
      <c r="AO16" s="1">
        <v>-1960316597</v>
      </c>
      <c r="AP16" s="1">
        <v>5817241523</v>
      </c>
      <c r="AQ16" s="1">
        <v>-6071451878</v>
      </c>
      <c r="AR16" s="1">
        <v>-254210355</v>
      </c>
      <c r="AS16" s="1">
        <v>305528144</v>
      </c>
      <c r="AT16" s="1">
        <v>-1325133399</v>
      </c>
      <c r="AU16" s="1">
        <v>-1019605254</v>
      </c>
    </row>
    <row r="17" spans="1:47" x14ac:dyDescent="0.2">
      <c r="A17" s="5">
        <f>DATE(C17,F17,E17)</f>
        <v>42004</v>
      </c>
      <c r="C17" s="1">
        <f t="shared" si="0"/>
        <v>2014</v>
      </c>
      <c r="D17" s="4">
        <v>4</v>
      </c>
      <c r="E17">
        <v>31</v>
      </c>
      <c r="F17">
        <v>12</v>
      </c>
      <c r="G17" s="1">
        <v>2374613697</v>
      </c>
      <c r="H17" s="1">
        <v>13098296291</v>
      </c>
      <c r="I17" s="1">
        <v>5805028229</v>
      </c>
      <c r="J17" s="1">
        <v>22201449750</v>
      </c>
      <c r="K17" s="1">
        <v>6293531281</v>
      </c>
      <c r="L17" s="1">
        <v>576752731</v>
      </c>
      <c r="M17" s="1">
        <v>50349671979</v>
      </c>
      <c r="N17" s="1">
        <v>2248112905</v>
      </c>
      <c r="O17" s="1">
        <v>10627520728</v>
      </c>
      <c r="P17" s="1">
        <v>4159562864</v>
      </c>
      <c r="Q17" s="1">
        <v>24314671226</v>
      </c>
      <c r="R17" s="1">
        <v>7502833651</v>
      </c>
      <c r="S17" s="1">
        <v>1496970605</v>
      </c>
      <c r="T17" s="1">
        <v>50349671979</v>
      </c>
      <c r="U17" s="1">
        <v>126500792</v>
      </c>
      <c r="V17" s="1">
        <v>2470775563</v>
      </c>
      <c r="W17" s="1">
        <v>1645465364</v>
      </c>
      <c r="X17" s="1">
        <v>-2113221476</v>
      </c>
      <c r="Y17" s="1">
        <v>-1209302370</v>
      </c>
      <c r="Z17" s="1">
        <v>-920217874</v>
      </c>
      <c r="AA17" s="1" t="s">
        <v>12</v>
      </c>
      <c r="AB17" s="1"/>
      <c r="AC17" s="1">
        <v>2014</v>
      </c>
      <c r="AD17" s="1">
        <v>2374613697</v>
      </c>
      <c r="AE17" s="1">
        <v>-2248112905</v>
      </c>
      <c r="AF17" s="1">
        <v>126500792</v>
      </c>
      <c r="AG17" s="1">
        <v>13098296291</v>
      </c>
      <c r="AH17" s="1">
        <v>-10627520728</v>
      </c>
      <c r="AI17" s="1">
        <v>2470775563</v>
      </c>
      <c r="AJ17" s="1">
        <v>5805028229</v>
      </c>
      <c r="AK17" s="1">
        <v>-4159562864</v>
      </c>
      <c r="AL17" s="1">
        <v>1645465364</v>
      </c>
      <c r="AM17" s="1">
        <v>22201449750</v>
      </c>
      <c r="AN17" s="1">
        <v>-24314671226</v>
      </c>
      <c r="AO17" s="1">
        <v>-2113221476</v>
      </c>
      <c r="AP17" s="1">
        <v>6293531281</v>
      </c>
      <c r="AQ17" s="1">
        <v>-7502833651</v>
      </c>
      <c r="AR17" s="1">
        <v>-1209302370</v>
      </c>
      <c r="AS17" s="1">
        <v>576752731</v>
      </c>
      <c r="AT17" s="1">
        <v>-1496970605</v>
      </c>
      <c r="AU17" s="1">
        <v>-920217874</v>
      </c>
    </row>
    <row r="18" spans="1:47" x14ac:dyDescent="0.2">
      <c r="A18" s="5">
        <f>DATE(C18,F18,E18)</f>
        <v>42369</v>
      </c>
      <c r="C18" s="1">
        <f t="shared" si="0"/>
        <v>2015</v>
      </c>
      <c r="D18" s="4">
        <v>4</v>
      </c>
      <c r="E18">
        <v>31</v>
      </c>
      <c r="F18">
        <v>12</v>
      </c>
      <c r="G18" s="1">
        <v>26645547447</v>
      </c>
      <c r="H18" s="1">
        <v>12131567005</v>
      </c>
      <c r="I18" s="1">
        <v>7917869520</v>
      </c>
      <c r="J18" s="1">
        <v>23986575211</v>
      </c>
      <c r="K18" s="1">
        <v>7005419237</v>
      </c>
      <c r="L18" s="1">
        <v>774674013</v>
      </c>
      <c r="M18" s="1">
        <v>78461652432</v>
      </c>
      <c r="N18" s="1">
        <v>5662238115</v>
      </c>
      <c r="O18" s="1">
        <v>23997566172</v>
      </c>
      <c r="P18" s="1">
        <v>6290558520</v>
      </c>
      <c r="Q18" s="1">
        <v>32554965931</v>
      </c>
      <c r="R18" s="1">
        <v>8489788981</v>
      </c>
      <c r="S18" s="1">
        <v>1466534714</v>
      </c>
      <c r="T18" s="1">
        <v>78461652432</v>
      </c>
      <c r="U18" s="1">
        <v>20983309332</v>
      </c>
      <c r="V18" s="1">
        <v>-11865999167</v>
      </c>
      <c r="W18" s="1">
        <v>1627310999</v>
      </c>
      <c r="X18" s="1">
        <v>-8568390720</v>
      </c>
      <c r="Y18" s="1">
        <v>-1484369744</v>
      </c>
      <c r="Z18" s="1">
        <v>-691860700</v>
      </c>
      <c r="AA18" s="1" t="s">
        <v>12</v>
      </c>
      <c r="AB18" s="1"/>
      <c r="AC18" s="1">
        <v>2015</v>
      </c>
      <c r="AD18" s="1">
        <v>26645547447</v>
      </c>
      <c r="AE18" s="1">
        <v>-5662238115</v>
      </c>
      <c r="AF18" s="1">
        <v>20983309332</v>
      </c>
      <c r="AG18" s="1">
        <v>12131567005</v>
      </c>
      <c r="AH18" s="1">
        <v>-23997566172</v>
      </c>
      <c r="AI18" s="1">
        <v>-11865999167</v>
      </c>
      <c r="AJ18" s="1">
        <v>7917869520</v>
      </c>
      <c r="AK18" s="1">
        <v>-6290558520</v>
      </c>
      <c r="AL18" s="1">
        <v>1627310999</v>
      </c>
      <c r="AM18" s="1">
        <v>23986575211</v>
      </c>
      <c r="AN18" s="1">
        <v>-32554965931</v>
      </c>
      <c r="AO18" s="1">
        <v>-8568390720</v>
      </c>
      <c r="AP18" s="1">
        <v>7005419237</v>
      </c>
      <c r="AQ18" s="1">
        <v>-8489788981</v>
      </c>
      <c r="AR18" s="1">
        <v>-1484369744</v>
      </c>
      <c r="AS18" s="1">
        <v>774674013</v>
      </c>
      <c r="AT18" s="1">
        <v>-1466534714</v>
      </c>
      <c r="AU18" s="1">
        <v>-691860700</v>
      </c>
    </row>
    <row r="19" spans="1:47" x14ac:dyDescent="0.2">
      <c r="A19" s="5">
        <f>DATE(C19,F19,E19)</f>
        <v>42735</v>
      </c>
      <c r="C19" s="1">
        <f t="shared" si="0"/>
        <v>2016</v>
      </c>
      <c r="D19" s="4">
        <v>4</v>
      </c>
      <c r="E19">
        <v>31</v>
      </c>
      <c r="F19">
        <v>12</v>
      </c>
      <c r="G19" s="1">
        <v>3480976206</v>
      </c>
      <c r="H19" s="1">
        <v>16370959483</v>
      </c>
      <c r="I19" s="1">
        <v>6043984189</v>
      </c>
      <c r="J19" s="1">
        <v>26562261061</v>
      </c>
      <c r="K19" s="1">
        <v>7240575237</v>
      </c>
      <c r="L19" s="1">
        <v>564279424</v>
      </c>
      <c r="M19" s="1">
        <v>60263035600</v>
      </c>
      <c r="N19" s="1">
        <v>2445272272</v>
      </c>
      <c r="O19" s="1">
        <v>15115708679</v>
      </c>
      <c r="P19" s="1">
        <v>6820569316</v>
      </c>
      <c r="Q19" s="1">
        <v>26279058163</v>
      </c>
      <c r="R19" s="1">
        <v>8682546727</v>
      </c>
      <c r="S19" s="1">
        <v>919880443</v>
      </c>
      <c r="T19" s="1">
        <v>60263035600</v>
      </c>
      <c r="U19" s="1">
        <v>1035703934</v>
      </c>
      <c r="V19" s="1">
        <v>1255250804</v>
      </c>
      <c r="W19" s="1">
        <v>-776585127</v>
      </c>
      <c r="X19" s="1">
        <v>283202898</v>
      </c>
      <c r="Y19" s="1">
        <v>-1441971490</v>
      </c>
      <c r="Z19" s="1">
        <v>-355601019</v>
      </c>
      <c r="AA19" s="1" t="s">
        <v>12</v>
      </c>
      <c r="AB19" s="1"/>
      <c r="AC19" s="1">
        <v>2016</v>
      </c>
      <c r="AD19" s="1">
        <v>3480976206</v>
      </c>
      <c r="AE19" s="1">
        <v>-2445272272</v>
      </c>
      <c r="AF19" s="1">
        <v>1035703934</v>
      </c>
      <c r="AG19" s="1">
        <v>16370959483</v>
      </c>
      <c r="AH19" s="1">
        <v>-15115708679</v>
      </c>
      <c r="AI19" s="1">
        <v>1255250804</v>
      </c>
      <c r="AJ19" s="1">
        <v>6043984189</v>
      </c>
      <c r="AK19" s="1">
        <v>-6820569316</v>
      </c>
      <c r="AL19" s="1">
        <v>-776585127</v>
      </c>
      <c r="AM19" s="1">
        <v>26562261061</v>
      </c>
      <c r="AN19" s="1">
        <v>-26279058163</v>
      </c>
      <c r="AO19" s="1">
        <v>283202898</v>
      </c>
      <c r="AP19" s="1">
        <v>7240575237</v>
      </c>
      <c r="AQ19" s="1">
        <v>-8682546727</v>
      </c>
      <c r="AR19" s="1">
        <v>-1441971490</v>
      </c>
      <c r="AS19" s="1">
        <v>564279424</v>
      </c>
      <c r="AT19" s="1">
        <v>-919880443</v>
      </c>
      <c r="AU19" s="1">
        <v>-355601019</v>
      </c>
    </row>
    <row r="20" spans="1:47" x14ac:dyDescent="0.2">
      <c r="A20" s="5">
        <f>DATE(C20,F20,E20)</f>
        <v>43100</v>
      </c>
      <c r="C20" s="1">
        <f t="shared" si="0"/>
        <v>2017</v>
      </c>
      <c r="D20" s="4">
        <v>4</v>
      </c>
      <c r="E20">
        <v>31</v>
      </c>
      <c r="F20">
        <v>12</v>
      </c>
      <c r="G20" s="1">
        <v>6079284986</v>
      </c>
      <c r="H20" s="1">
        <v>15431821760</v>
      </c>
      <c r="I20" s="1">
        <v>13588345423</v>
      </c>
      <c r="J20" s="1">
        <v>30357384583</v>
      </c>
      <c r="K20" s="1">
        <v>7672904814</v>
      </c>
      <c r="L20" s="1">
        <v>627996464</v>
      </c>
      <c r="M20" s="1">
        <v>73757738030</v>
      </c>
      <c r="N20" s="1">
        <v>3851331195</v>
      </c>
      <c r="O20" s="1">
        <v>18900489478</v>
      </c>
      <c r="P20" s="1">
        <v>6599604387</v>
      </c>
      <c r="Q20" s="1">
        <v>32973542645</v>
      </c>
      <c r="R20" s="1">
        <v>10633877943</v>
      </c>
      <c r="S20" s="1">
        <v>798892381</v>
      </c>
      <c r="T20" s="1">
        <v>73757738030</v>
      </c>
      <c r="U20" s="1">
        <v>2227953790</v>
      </c>
      <c r="V20" s="1">
        <v>-3468667717</v>
      </c>
      <c r="W20" s="1">
        <v>6988741035</v>
      </c>
      <c r="X20" s="1">
        <v>-2616158062</v>
      </c>
      <c r="Y20" s="1">
        <v>-2960973130</v>
      </c>
      <c r="Z20" s="1">
        <v>-170895916</v>
      </c>
      <c r="AA20" s="1" t="s">
        <v>12</v>
      </c>
      <c r="AB20" s="1"/>
      <c r="AC20" s="1">
        <v>2017</v>
      </c>
      <c r="AD20" s="1">
        <v>6079284986</v>
      </c>
      <c r="AE20" s="1">
        <v>-3851331195</v>
      </c>
      <c r="AF20" s="1">
        <v>2227953790</v>
      </c>
      <c r="AG20" s="1">
        <v>15431821760</v>
      </c>
      <c r="AH20" s="1">
        <v>-18900489478</v>
      </c>
      <c r="AI20" s="1">
        <v>-3468667717</v>
      </c>
      <c r="AJ20" s="1">
        <v>13588345423</v>
      </c>
      <c r="AK20" s="1">
        <v>-6599604387</v>
      </c>
      <c r="AL20" s="1">
        <v>6988741035</v>
      </c>
      <c r="AM20" s="1">
        <v>30357384583</v>
      </c>
      <c r="AN20" s="1">
        <v>-32973542645</v>
      </c>
      <c r="AO20" s="1">
        <v>-2616158062</v>
      </c>
      <c r="AP20" s="1">
        <v>7672904814</v>
      </c>
      <c r="AQ20" s="1">
        <v>-10633877943</v>
      </c>
      <c r="AR20" s="1">
        <v>-2960973130</v>
      </c>
      <c r="AS20" s="1">
        <v>627996464</v>
      </c>
      <c r="AT20" s="1">
        <v>-798892381</v>
      </c>
      <c r="AU20" s="1">
        <v>-170895916</v>
      </c>
    </row>
    <row r="21" spans="1:47" x14ac:dyDescent="0.2">
      <c r="A21" s="5">
        <f>DATE(C21,F21,E21)</f>
        <v>43465</v>
      </c>
      <c r="C21" s="1">
        <f t="shared" si="0"/>
        <v>2018</v>
      </c>
      <c r="D21" s="4">
        <v>4</v>
      </c>
      <c r="E21">
        <v>31</v>
      </c>
      <c r="F21">
        <v>12</v>
      </c>
      <c r="G21" s="1">
        <v>11356780327</v>
      </c>
      <c r="H21" s="1">
        <v>23743184542</v>
      </c>
      <c r="I21" s="1">
        <v>16122211026</v>
      </c>
      <c r="J21" s="1">
        <v>34415639314</v>
      </c>
      <c r="K21" s="1">
        <v>5719073765</v>
      </c>
      <c r="L21" s="1">
        <v>1083273353</v>
      </c>
      <c r="M21" s="1">
        <v>92440162327</v>
      </c>
      <c r="N21" s="1">
        <v>7897166222</v>
      </c>
      <c r="O21" s="1">
        <v>13514048940</v>
      </c>
      <c r="P21" s="1">
        <v>19114087038</v>
      </c>
      <c r="Q21" s="1">
        <v>40252880227</v>
      </c>
      <c r="R21" s="1">
        <v>10879781855</v>
      </c>
      <c r="S21" s="1">
        <v>782198045</v>
      </c>
      <c r="T21" s="1">
        <v>92440162327</v>
      </c>
      <c r="U21" s="1">
        <v>3459614105</v>
      </c>
      <c r="V21" s="1">
        <v>10229135602</v>
      </c>
      <c r="W21" s="1">
        <v>-2991876011</v>
      </c>
      <c r="X21" s="1">
        <v>-5837240913</v>
      </c>
      <c r="Y21" s="1">
        <v>-5160708090</v>
      </c>
      <c r="Z21" s="1">
        <v>301075308</v>
      </c>
      <c r="AA21" s="1" t="s">
        <v>12</v>
      </c>
      <c r="AB21" s="1"/>
      <c r="AC21" s="1">
        <v>2018</v>
      </c>
      <c r="AD21" s="1">
        <v>11356780327</v>
      </c>
      <c r="AE21" s="1">
        <v>-7897166222</v>
      </c>
      <c r="AF21" s="1">
        <v>3459614105</v>
      </c>
      <c r="AG21" s="1">
        <v>23743184542</v>
      </c>
      <c r="AH21" s="1">
        <v>-13514048940</v>
      </c>
      <c r="AI21" s="1">
        <v>10229135602</v>
      </c>
      <c r="AJ21" s="1">
        <v>16122211026</v>
      </c>
      <c r="AK21" s="1">
        <v>-19114087038</v>
      </c>
      <c r="AL21" s="1">
        <v>-2991876011</v>
      </c>
      <c r="AM21" s="1">
        <v>34415639314</v>
      </c>
      <c r="AN21" s="1">
        <v>-40252880227</v>
      </c>
      <c r="AO21" s="1">
        <v>-5837240913</v>
      </c>
      <c r="AP21" s="1">
        <v>5719073765</v>
      </c>
      <c r="AQ21" s="1">
        <v>-10879781855</v>
      </c>
      <c r="AR21" s="1">
        <v>-5160708090</v>
      </c>
      <c r="AS21" s="1">
        <v>1083273353</v>
      </c>
      <c r="AT21" s="1">
        <v>-782198045</v>
      </c>
      <c r="AU21" s="1">
        <v>301075308</v>
      </c>
    </row>
    <row r="22" spans="1:47" x14ac:dyDescent="0.2">
      <c r="A22" s="5"/>
      <c r="C22" s="1"/>
      <c r="D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">
      <c r="A23" s="5"/>
      <c r="C23" s="1"/>
      <c r="D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">
      <c r="A24" s="5"/>
      <c r="C24" s="1"/>
      <c r="D24" s="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">
      <c r="A25" s="5"/>
      <c r="C25" s="1"/>
      <c r="D25" s="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">
      <c r="A26" s="5"/>
      <c r="C26" s="1"/>
      <c r="D26" s="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x14ac:dyDescent="0.2">
      <c r="A27" s="5"/>
      <c r="C27" s="1"/>
      <c r="D27" s="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">
      <c r="A28" s="5"/>
      <c r="C28" s="1"/>
      <c r="D28" s="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">
      <c r="B29" t="s">
        <v>115</v>
      </c>
      <c r="G29" s="1" t="s">
        <v>108</v>
      </c>
      <c r="H29" s="1"/>
      <c r="I29" s="1"/>
      <c r="J29" s="1"/>
      <c r="K29" s="1"/>
      <c r="L29" s="1"/>
      <c r="M29" s="1"/>
      <c r="N29" s="1" t="s">
        <v>109</v>
      </c>
      <c r="O29" s="1"/>
      <c r="P29" s="1"/>
      <c r="Q29" s="1"/>
      <c r="R29" s="1"/>
      <c r="S29" s="1"/>
      <c r="T29" s="1"/>
      <c r="U29" s="1" t="s">
        <v>110</v>
      </c>
      <c r="V29" s="1"/>
      <c r="W29" s="1"/>
      <c r="X29" s="1"/>
      <c r="Y29" s="1"/>
      <c r="Z29" s="1"/>
      <c r="AA29" s="1"/>
      <c r="AB29" s="1"/>
      <c r="AC29" s="1"/>
      <c r="AD29" s="1" t="s">
        <v>1</v>
      </c>
      <c r="AE29" s="1"/>
      <c r="AF29" s="1"/>
      <c r="AG29" s="1" t="s">
        <v>2</v>
      </c>
      <c r="AH29" s="1"/>
      <c r="AI29" s="1"/>
      <c r="AJ29" s="1" t="s">
        <v>3</v>
      </c>
      <c r="AK29" s="1"/>
      <c r="AL29" s="1"/>
      <c r="AM29" s="1" t="s">
        <v>4</v>
      </c>
      <c r="AN29" s="1"/>
      <c r="AO29" s="1"/>
      <c r="AP29" s="1" t="s">
        <v>5</v>
      </c>
      <c r="AQ29" s="1"/>
      <c r="AR29" s="1"/>
      <c r="AS29" s="1" t="s">
        <v>6</v>
      </c>
      <c r="AT29" s="1"/>
      <c r="AU29" s="1"/>
    </row>
    <row r="30" spans="1:47" x14ac:dyDescent="0.2">
      <c r="A30" t="s">
        <v>0</v>
      </c>
      <c r="B30" t="s">
        <v>161</v>
      </c>
      <c r="C30" t="s">
        <v>146</v>
      </c>
      <c r="D30" t="s">
        <v>147</v>
      </c>
      <c r="E30" t="s">
        <v>160</v>
      </c>
      <c r="F30" t="s">
        <v>159</v>
      </c>
      <c r="G30" s="1" t="s">
        <v>1</v>
      </c>
      <c r="H30" s="1" t="s">
        <v>2</v>
      </c>
      <c r="I30" s="1" t="s">
        <v>3</v>
      </c>
      <c r="J30" s="1" t="s">
        <v>4</v>
      </c>
      <c r="K30" s="1" t="s">
        <v>5</v>
      </c>
      <c r="L30" s="1" t="s">
        <v>6</v>
      </c>
      <c r="M30" s="1" t="s">
        <v>7</v>
      </c>
      <c r="N30" s="1" t="s">
        <v>1</v>
      </c>
      <c r="O30" s="1" t="s">
        <v>2</v>
      </c>
      <c r="P30" s="1" t="s">
        <v>3</v>
      </c>
      <c r="Q30" s="1" t="s">
        <v>4</v>
      </c>
      <c r="R30" s="1" t="s">
        <v>5</v>
      </c>
      <c r="S30" s="1" t="s">
        <v>6</v>
      </c>
      <c r="T30" s="1" t="s">
        <v>7</v>
      </c>
      <c r="U30" s="1" t="s">
        <v>1</v>
      </c>
      <c r="V30" s="1" t="s">
        <v>2</v>
      </c>
      <c r="W30" s="1" t="s">
        <v>3</v>
      </c>
      <c r="X30" s="1" t="s">
        <v>4</v>
      </c>
      <c r="Y30" s="1" t="s">
        <v>5</v>
      </c>
      <c r="Z30" s="1" t="s">
        <v>6</v>
      </c>
      <c r="AA30" s="1" t="s">
        <v>7</v>
      </c>
      <c r="AB30" s="1"/>
      <c r="AC30" s="1"/>
      <c r="AD30" s="1" t="s">
        <v>8</v>
      </c>
      <c r="AE30" s="1" t="s">
        <v>9</v>
      </c>
      <c r="AF30" s="1" t="s">
        <v>10</v>
      </c>
      <c r="AG30" s="1" t="s">
        <v>8</v>
      </c>
      <c r="AH30" s="1" t="s">
        <v>9</v>
      </c>
      <c r="AI30" s="1" t="s">
        <v>10</v>
      </c>
      <c r="AJ30" s="1" t="s">
        <v>8</v>
      </c>
      <c r="AK30" s="1" t="s">
        <v>9</v>
      </c>
      <c r="AL30" s="1" t="s">
        <v>10</v>
      </c>
      <c r="AM30" s="1" t="s">
        <v>8</v>
      </c>
      <c r="AN30" s="1" t="s">
        <v>9</v>
      </c>
      <c r="AO30" s="1" t="s">
        <v>10</v>
      </c>
      <c r="AP30" s="1" t="s">
        <v>8</v>
      </c>
      <c r="AQ30" s="1" t="s">
        <v>9</v>
      </c>
      <c r="AR30" s="1" t="s">
        <v>10</v>
      </c>
      <c r="AS30" s="1" t="s">
        <v>8</v>
      </c>
      <c r="AT30" s="1" t="s">
        <v>9</v>
      </c>
      <c r="AU30" s="1" t="s">
        <v>10</v>
      </c>
    </row>
    <row r="31" spans="1:47" x14ac:dyDescent="0.2">
      <c r="A31" s="5">
        <f>DATE(C31,F31,E31)</f>
        <v>36981</v>
      </c>
      <c r="B31" t="s">
        <v>11</v>
      </c>
      <c r="C31" s="3">
        <v>2001</v>
      </c>
      <c r="D31" s="4">
        <f>VALUE(RIGHT(B31,1))</f>
        <v>1</v>
      </c>
      <c r="E31">
        <f>IF($D31=1,31,IF($D31=2,30,IF($D31=3,30,31)))</f>
        <v>31</v>
      </c>
      <c r="F31">
        <f>IF($D31=1,3,IF($D31=2,6,IF($D31=3,9,12)))</f>
        <v>3</v>
      </c>
      <c r="G31" s="1">
        <v>27106073</v>
      </c>
      <c r="H31" s="1">
        <v>1229257933</v>
      </c>
      <c r="I31" s="1">
        <v>472722868</v>
      </c>
      <c r="J31" s="1">
        <v>922807153</v>
      </c>
      <c r="K31" s="1">
        <v>540644752</v>
      </c>
      <c r="L31" s="1">
        <v>152169342</v>
      </c>
      <c r="M31" s="1">
        <v>3344708121</v>
      </c>
      <c r="N31" s="1">
        <v>143825000</v>
      </c>
      <c r="O31" s="1">
        <v>827837897</v>
      </c>
      <c r="P31" s="1">
        <v>219529300</v>
      </c>
      <c r="Q31" s="1">
        <v>1158424497</v>
      </c>
      <c r="R31" s="1">
        <v>586669710</v>
      </c>
      <c r="S31" s="1">
        <v>408421718</v>
      </c>
      <c r="T31" s="1">
        <v>3344708121</v>
      </c>
      <c r="U31" s="1">
        <v>-116718927</v>
      </c>
      <c r="V31" s="1">
        <v>401420036</v>
      </c>
      <c r="W31" s="1">
        <v>253193568</v>
      </c>
      <c r="X31" s="1">
        <v>-235617344</v>
      </c>
      <c r="Y31" s="1">
        <v>-46024958</v>
      </c>
      <c r="Z31" s="1">
        <v>-256252376</v>
      </c>
      <c r="AA31" s="1" t="s">
        <v>12</v>
      </c>
      <c r="AB31" s="1"/>
      <c r="AC31" s="1" t="s">
        <v>11</v>
      </c>
      <c r="AD31" s="1">
        <v>27106073</v>
      </c>
      <c r="AE31" s="1">
        <v>-143825000</v>
      </c>
      <c r="AF31" s="1">
        <v>-116718927</v>
      </c>
      <c r="AG31" s="1">
        <v>1229257933</v>
      </c>
      <c r="AH31" s="1">
        <v>-827837897</v>
      </c>
      <c r="AI31" s="1">
        <v>401420036</v>
      </c>
      <c r="AJ31" s="1">
        <v>472722868</v>
      </c>
      <c r="AK31" s="1">
        <v>-219529300</v>
      </c>
      <c r="AL31" s="1">
        <v>253193568</v>
      </c>
      <c r="AM31" s="1">
        <v>922807153</v>
      </c>
      <c r="AN31" s="1">
        <v>-1158424497</v>
      </c>
      <c r="AO31" s="1">
        <v>-235617344</v>
      </c>
      <c r="AP31" s="1">
        <v>540644752</v>
      </c>
      <c r="AQ31" s="1">
        <v>-586669710</v>
      </c>
      <c r="AR31" s="1">
        <v>-46024958</v>
      </c>
      <c r="AS31" s="1">
        <v>152169342</v>
      </c>
      <c r="AT31" s="1">
        <v>-408421718</v>
      </c>
      <c r="AU31" s="1">
        <v>-256252376</v>
      </c>
    </row>
    <row r="32" spans="1:47" x14ac:dyDescent="0.2">
      <c r="A32" s="5">
        <f>DATE(C32,F32,E32)</f>
        <v>37072</v>
      </c>
      <c r="B32" t="s">
        <v>13</v>
      </c>
      <c r="C32" s="3">
        <v>2001</v>
      </c>
      <c r="D32" s="4">
        <f t="shared" ref="D32:D95" si="1">VALUE(RIGHT(B32,1))</f>
        <v>2</v>
      </c>
      <c r="E32">
        <f t="shared" ref="E32:E95" si="2">IF($D32=1,31,IF($D32=2,30,IF($D32=3,30,31)))</f>
        <v>30</v>
      </c>
      <c r="F32">
        <f t="shared" ref="F32:F95" si="3">IF($D32=1,3,IF($D32=2,6,IF($D32=3,9,12)))</f>
        <v>6</v>
      </c>
      <c r="G32" s="1">
        <v>247886682</v>
      </c>
      <c r="H32" s="1">
        <v>1512116676</v>
      </c>
      <c r="I32" s="1">
        <v>1392073460</v>
      </c>
      <c r="J32" s="1">
        <v>1385614883</v>
      </c>
      <c r="K32" s="1">
        <v>308125235</v>
      </c>
      <c r="L32" s="1">
        <v>196160781</v>
      </c>
      <c r="M32" s="1">
        <v>5041977716</v>
      </c>
      <c r="N32" s="1">
        <v>221627125</v>
      </c>
      <c r="O32" s="1">
        <v>674468091</v>
      </c>
      <c r="P32" s="1">
        <v>1908961223</v>
      </c>
      <c r="Q32" s="1">
        <v>1191220433</v>
      </c>
      <c r="R32" s="1">
        <v>398821460</v>
      </c>
      <c r="S32" s="1">
        <v>646879384</v>
      </c>
      <c r="T32" s="1">
        <v>5041977716</v>
      </c>
      <c r="U32" s="1">
        <v>26259557</v>
      </c>
      <c r="V32" s="1">
        <v>837648585</v>
      </c>
      <c r="W32" s="1">
        <v>-516887763</v>
      </c>
      <c r="X32" s="1">
        <v>194394450</v>
      </c>
      <c r="Y32" s="1">
        <v>-90696225</v>
      </c>
      <c r="Z32" s="1">
        <v>-450718604</v>
      </c>
      <c r="AA32" s="1" t="s">
        <v>12</v>
      </c>
      <c r="AB32" s="1"/>
      <c r="AC32" s="1" t="s">
        <v>13</v>
      </c>
      <c r="AD32" s="1">
        <v>247886682</v>
      </c>
      <c r="AE32" s="1">
        <v>-221627125</v>
      </c>
      <c r="AF32" s="1">
        <v>26259557</v>
      </c>
      <c r="AG32" s="1">
        <v>1512116676</v>
      </c>
      <c r="AH32" s="1">
        <v>-674468091</v>
      </c>
      <c r="AI32" s="1">
        <v>837648585</v>
      </c>
      <c r="AJ32" s="1">
        <v>1392073460</v>
      </c>
      <c r="AK32" s="1">
        <v>-1908961223</v>
      </c>
      <c r="AL32" s="1">
        <v>-516887763</v>
      </c>
      <c r="AM32" s="1">
        <v>1385614883</v>
      </c>
      <c r="AN32" s="1">
        <v>-1191220433</v>
      </c>
      <c r="AO32" s="1">
        <v>194394450</v>
      </c>
      <c r="AP32" s="1">
        <v>308125235</v>
      </c>
      <c r="AQ32" s="1">
        <v>-398821460</v>
      </c>
      <c r="AR32" s="1">
        <v>-90696225</v>
      </c>
      <c r="AS32" s="1">
        <v>196160781</v>
      </c>
      <c r="AT32" s="1">
        <v>-646879384</v>
      </c>
      <c r="AU32" s="1">
        <v>-450718604</v>
      </c>
    </row>
    <row r="33" spans="1:47" x14ac:dyDescent="0.2">
      <c r="A33" s="5">
        <f>DATE(C33,F33,E33)</f>
        <v>37164</v>
      </c>
      <c r="B33" t="s">
        <v>14</v>
      </c>
      <c r="C33" s="3">
        <v>2001</v>
      </c>
      <c r="D33" s="4">
        <f t="shared" si="1"/>
        <v>3</v>
      </c>
      <c r="E33">
        <f t="shared" si="2"/>
        <v>30</v>
      </c>
      <c r="F33">
        <f t="shared" si="3"/>
        <v>9</v>
      </c>
      <c r="G33" s="1">
        <v>133850053</v>
      </c>
      <c r="H33" s="1">
        <v>576246599</v>
      </c>
      <c r="I33" s="1">
        <v>246817680</v>
      </c>
      <c r="J33" s="1">
        <v>1202836023</v>
      </c>
      <c r="K33" s="1">
        <v>527441777</v>
      </c>
      <c r="L33" s="1">
        <v>132740188</v>
      </c>
      <c r="M33" s="1">
        <v>2819932321</v>
      </c>
      <c r="N33" s="1">
        <v>61845892</v>
      </c>
      <c r="O33" s="1">
        <v>524494831</v>
      </c>
      <c r="P33" s="1">
        <v>393538358</v>
      </c>
      <c r="Q33" s="1">
        <v>1025826460</v>
      </c>
      <c r="R33" s="1">
        <v>344911592</v>
      </c>
      <c r="S33" s="1">
        <v>469315188</v>
      </c>
      <c r="T33" s="1">
        <v>2819932321</v>
      </c>
      <c r="U33" s="1">
        <v>72004161</v>
      </c>
      <c r="V33" s="1">
        <v>51751768</v>
      </c>
      <c r="W33" s="1">
        <v>-146720678</v>
      </c>
      <c r="X33" s="1">
        <v>177009563</v>
      </c>
      <c r="Y33" s="1">
        <v>182530185</v>
      </c>
      <c r="Z33" s="1">
        <v>-336575000</v>
      </c>
      <c r="AA33" s="1" t="s">
        <v>12</v>
      </c>
      <c r="AB33" s="1"/>
      <c r="AC33" s="1" t="s">
        <v>14</v>
      </c>
      <c r="AD33" s="1">
        <v>133850053</v>
      </c>
      <c r="AE33" s="1">
        <v>-61845892</v>
      </c>
      <c r="AF33" s="1">
        <v>72004161</v>
      </c>
      <c r="AG33" s="1">
        <v>576246599</v>
      </c>
      <c r="AH33" s="1">
        <v>-524494831</v>
      </c>
      <c r="AI33" s="1">
        <v>51751768</v>
      </c>
      <c r="AJ33" s="1">
        <v>246817680</v>
      </c>
      <c r="AK33" s="1">
        <v>-393538358</v>
      </c>
      <c r="AL33" s="1">
        <v>-146720678</v>
      </c>
      <c r="AM33" s="1">
        <v>1202836023</v>
      </c>
      <c r="AN33" s="1">
        <v>-1025826460</v>
      </c>
      <c r="AO33" s="1">
        <v>177009563</v>
      </c>
      <c r="AP33" s="1">
        <v>527441777</v>
      </c>
      <c r="AQ33" s="1">
        <v>-344911592</v>
      </c>
      <c r="AR33" s="1">
        <v>182530185</v>
      </c>
      <c r="AS33" s="1">
        <v>132740188</v>
      </c>
      <c r="AT33" s="1">
        <v>-469315188</v>
      </c>
      <c r="AU33" s="1">
        <v>-336575000</v>
      </c>
    </row>
    <row r="34" spans="1:47" x14ac:dyDescent="0.2">
      <c r="A34" s="5">
        <f>DATE(C34,F34,E34)</f>
        <v>37256</v>
      </c>
      <c r="B34" t="s">
        <v>15</v>
      </c>
      <c r="C34" s="3">
        <v>2001</v>
      </c>
      <c r="D34" s="4">
        <f t="shared" si="1"/>
        <v>4</v>
      </c>
      <c r="E34">
        <f t="shared" si="2"/>
        <v>31</v>
      </c>
      <c r="F34">
        <f t="shared" si="3"/>
        <v>12</v>
      </c>
      <c r="G34" s="1">
        <v>124580000</v>
      </c>
      <c r="H34" s="1">
        <v>2963032955</v>
      </c>
      <c r="I34" s="1">
        <v>356265927</v>
      </c>
      <c r="J34" s="1">
        <v>1426842215</v>
      </c>
      <c r="K34" s="1">
        <v>302767874</v>
      </c>
      <c r="L34" s="1">
        <v>99140531</v>
      </c>
      <c r="M34" s="1">
        <v>5272629502</v>
      </c>
      <c r="N34" s="1">
        <v>146494000</v>
      </c>
      <c r="O34" s="1">
        <v>3039551272</v>
      </c>
      <c r="P34" s="1">
        <v>398788531</v>
      </c>
      <c r="Q34" s="1">
        <v>1047922004</v>
      </c>
      <c r="R34" s="1">
        <v>338569846</v>
      </c>
      <c r="S34" s="1">
        <v>301303849</v>
      </c>
      <c r="T34" s="1">
        <v>5272629502</v>
      </c>
      <c r="U34" s="1">
        <v>-21914000</v>
      </c>
      <c r="V34" s="1">
        <v>-76518317</v>
      </c>
      <c r="W34" s="1">
        <v>-42522604</v>
      </c>
      <c r="X34" s="1">
        <v>378920211</v>
      </c>
      <c r="Y34" s="1">
        <v>-35801972</v>
      </c>
      <c r="Z34" s="1">
        <v>-202163318</v>
      </c>
      <c r="AA34" s="1" t="s">
        <v>12</v>
      </c>
      <c r="AB34" s="1"/>
      <c r="AC34" s="1" t="s">
        <v>15</v>
      </c>
      <c r="AD34" s="1">
        <v>124580000</v>
      </c>
      <c r="AE34" s="1">
        <v>-146494000</v>
      </c>
      <c r="AF34" s="1">
        <v>-21914000</v>
      </c>
      <c r="AG34" s="1">
        <v>2963032955</v>
      </c>
      <c r="AH34" s="1">
        <v>-3039551272</v>
      </c>
      <c r="AI34" s="1">
        <v>-76518317</v>
      </c>
      <c r="AJ34" s="1">
        <v>356265927</v>
      </c>
      <c r="AK34" s="1">
        <v>-398788531</v>
      </c>
      <c r="AL34" s="1">
        <v>-42522604</v>
      </c>
      <c r="AM34" s="1">
        <v>1426842215</v>
      </c>
      <c r="AN34" s="1">
        <v>-1047922004</v>
      </c>
      <c r="AO34" s="1">
        <v>378920211</v>
      </c>
      <c r="AP34" s="1">
        <v>302767874</v>
      </c>
      <c r="AQ34" s="1">
        <v>-338569846</v>
      </c>
      <c r="AR34" s="1">
        <v>-35801972</v>
      </c>
      <c r="AS34" s="1">
        <v>99140531</v>
      </c>
      <c r="AT34" s="1">
        <v>-301303849</v>
      </c>
      <c r="AU34" s="1">
        <v>-202163318</v>
      </c>
    </row>
    <row r="35" spans="1:47" x14ac:dyDescent="0.2">
      <c r="A35" s="5">
        <f>DATE(C35,F35,E35)</f>
        <v>37346</v>
      </c>
      <c r="B35" t="s">
        <v>16</v>
      </c>
      <c r="C35" s="3">
        <v>2002</v>
      </c>
      <c r="D35" s="4">
        <f t="shared" si="1"/>
        <v>1</v>
      </c>
      <c r="E35">
        <f t="shared" si="2"/>
        <v>31</v>
      </c>
      <c r="F35">
        <f t="shared" si="3"/>
        <v>3</v>
      </c>
      <c r="G35" s="1">
        <v>73500000</v>
      </c>
      <c r="H35" s="1">
        <v>426790647</v>
      </c>
      <c r="I35" s="1">
        <v>258470858</v>
      </c>
      <c r="J35" s="1">
        <v>1117193676</v>
      </c>
      <c r="K35" s="1">
        <v>383707070</v>
      </c>
      <c r="L35" s="1">
        <v>161280130</v>
      </c>
      <c r="M35" s="1">
        <v>2420942381</v>
      </c>
      <c r="N35" s="1">
        <v>151296000</v>
      </c>
      <c r="O35" s="1">
        <v>416117033</v>
      </c>
      <c r="P35" s="1">
        <v>343370635</v>
      </c>
      <c r="Q35" s="1">
        <v>816310326</v>
      </c>
      <c r="R35" s="1">
        <v>288084755</v>
      </c>
      <c r="S35" s="1">
        <v>405763631</v>
      </c>
      <c r="T35" s="1">
        <v>2420942381</v>
      </c>
      <c r="U35" s="1">
        <v>-77796000</v>
      </c>
      <c r="V35" s="1">
        <v>10673614</v>
      </c>
      <c r="W35" s="1">
        <v>-84899778</v>
      </c>
      <c r="X35" s="1">
        <v>300883350</v>
      </c>
      <c r="Y35" s="1">
        <v>95622315</v>
      </c>
      <c r="Z35" s="1">
        <v>-244483501</v>
      </c>
      <c r="AA35" s="1" t="s">
        <v>12</v>
      </c>
      <c r="AB35" s="1"/>
      <c r="AC35" s="1" t="s">
        <v>16</v>
      </c>
      <c r="AD35" s="1">
        <v>73500000</v>
      </c>
      <c r="AE35" s="1">
        <v>-151296000</v>
      </c>
      <c r="AF35" s="1">
        <v>-77796000</v>
      </c>
      <c r="AG35" s="1">
        <v>426790647</v>
      </c>
      <c r="AH35" s="1">
        <v>-416117033</v>
      </c>
      <c r="AI35" s="1">
        <v>10673614</v>
      </c>
      <c r="AJ35" s="1">
        <v>258470858</v>
      </c>
      <c r="AK35" s="1">
        <v>-343370635</v>
      </c>
      <c r="AL35" s="1">
        <v>-84899778</v>
      </c>
      <c r="AM35" s="1">
        <v>1117193676</v>
      </c>
      <c r="AN35" s="1">
        <v>-816310326</v>
      </c>
      <c r="AO35" s="1">
        <v>300883350</v>
      </c>
      <c r="AP35" s="1">
        <v>383707070</v>
      </c>
      <c r="AQ35" s="1">
        <v>-288084755</v>
      </c>
      <c r="AR35" s="1">
        <v>95622315</v>
      </c>
      <c r="AS35" s="1">
        <v>161280130</v>
      </c>
      <c r="AT35" s="1">
        <v>-405763631</v>
      </c>
      <c r="AU35" s="1">
        <v>-244483501</v>
      </c>
    </row>
    <row r="36" spans="1:47" x14ac:dyDescent="0.2">
      <c r="A36" s="5">
        <f>DATE(C36,F36,E36)</f>
        <v>37437</v>
      </c>
      <c r="B36" t="s">
        <v>17</v>
      </c>
      <c r="C36" s="3">
        <v>2002</v>
      </c>
      <c r="D36" s="4">
        <f t="shared" si="1"/>
        <v>2</v>
      </c>
      <c r="E36">
        <f t="shared" si="2"/>
        <v>30</v>
      </c>
      <c r="F36">
        <f t="shared" si="3"/>
        <v>6</v>
      </c>
      <c r="G36" s="1">
        <v>9560917</v>
      </c>
      <c r="H36" s="1">
        <v>503937407</v>
      </c>
      <c r="I36" s="1">
        <v>377235644</v>
      </c>
      <c r="J36" s="1">
        <v>1437421317</v>
      </c>
      <c r="K36" s="1">
        <v>393938060</v>
      </c>
      <c r="L36" s="1">
        <v>108302000</v>
      </c>
      <c r="M36" s="1">
        <v>2830395344</v>
      </c>
      <c r="N36" s="1">
        <v>150600000</v>
      </c>
      <c r="O36" s="1">
        <v>692286886</v>
      </c>
      <c r="P36" s="1">
        <v>220814517</v>
      </c>
      <c r="Q36" s="1">
        <v>1002066291</v>
      </c>
      <c r="R36" s="1">
        <v>460504477</v>
      </c>
      <c r="S36" s="1">
        <v>304123174</v>
      </c>
      <c r="T36" s="1">
        <v>2830395344</v>
      </c>
      <c r="U36" s="1">
        <v>-141039083</v>
      </c>
      <c r="V36" s="1">
        <v>-188349479</v>
      </c>
      <c r="W36" s="1">
        <v>156421127</v>
      </c>
      <c r="X36" s="1">
        <v>435355026</v>
      </c>
      <c r="Y36" s="1">
        <v>-66566417</v>
      </c>
      <c r="Z36" s="1">
        <v>-195821174</v>
      </c>
      <c r="AA36" s="1" t="s">
        <v>12</v>
      </c>
      <c r="AB36" s="1"/>
      <c r="AC36" s="1" t="s">
        <v>17</v>
      </c>
      <c r="AD36" s="1">
        <v>9560917</v>
      </c>
      <c r="AE36" s="1">
        <v>-150600000</v>
      </c>
      <c r="AF36" s="1">
        <v>-141039083</v>
      </c>
      <c r="AG36" s="1">
        <v>503937407</v>
      </c>
      <c r="AH36" s="1">
        <v>-692286886</v>
      </c>
      <c r="AI36" s="1">
        <v>-188349479</v>
      </c>
      <c r="AJ36" s="1">
        <v>377235644</v>
      </c>
      <c r="AK36" s="1">
        <v>-220814517</v>
      </c>
      <c r="AL36" s="1">
        <v>156421127</v>
      </c>
      <c r="AM36" s="1">
        <v>1437421317</v>
      </c>
      <c r="AN36" s="1">
        <v>-1002066291</v>
      </c>
      <c r="AO36" s="1">
        <v>435355026</v>
      </c>
      <c r="AP36" s="1">
        <v>393938060</v>
      </c>
      <c r="AQ36" s="1">
        <v>-460504477</v>
      </c>
      <c r="AR36" s="1">
        <v>-66566417</v>
      </c>
      <c r="AS36" s="1">
        <v>108302000</v>
      </c>
      <c r="AT36" s="1">
        <v>-304123174</v>
      </c>
      <c r="AU36" s="1">
        <v>-195821174</v>
      </c>
    </row>
    <row r="37" spans="1:47" x14ac:dyDescent="0.2">
      <c r="A37" s="5">
        <f>DATE(C37,F37,E37)</f>
        <v>37529</v>
      </c>
      <c r="B37" t="s">
        <v>18</v>
      </c>
      <c r="C37" s="3">
        <v>2002</v>
      </c>
      <c r="D37" s="4">
        <f t="shared" si="1"/>
        <v>3</v>
      </c>
      <c r="E37">
        <f t="shared" si="2"/>
        <v>30</v>
      </c>
      <c r="F37">
        <f t="shared" si="3"/>
        <v>9</v>
      </c>
      <c r="G37" s="1">
        <v>217879500</v>
      </c>
      <c r="H37" s="1">
        <v>658262864</v>
      </c>
      <c r="I37" s="1">
        <v>309826429</v>
      </c>
      <c r="J37" s="1">
        <v>1665518399</v>
      </c>
      <c r="K37" s="1">
        <v>378804399</v>
      </c>
      <c r="L37" s="1">
        <v>116466736</v>
      </c>
      <c r="M37" s="1">
        <v>3346758327</v>
      </c>
      <c r="N37" s="1">
        <v>276210821</v>
      </c>
      <c r="O37" s="1">
        <v>441808151</v>
      </c>
      <c r="P37" s="1">
        <v>446751145</v>
      </c>
      <c r="Q37" s="1">
        <v>1094429490</v>
      </c>
      <c r="R37" s="1">
        <v>407318745</v>
      </c>
      <c r="S37" s="1">
        <v>680239975</v>
      </c>
      <c r="T37" s="1">
        <v>3346758327</v>
      </c>
      <c r="U37" s="1">
        <v>-58331321</v>
      </c>
      <c r="V37" s="1">
        <v>216454713</v>
      </c>
      <c r="W37" s="1">
        <v>-136924715</v>
      </c>
      <c r="X37" s="1">
        <v>571088908</v>
      </c>
      <c r="Y37" s="1">
        <v>-28514346</v>
      </c>
      <c r="Z37" s="1">
        <v>-563773239</v>
      </c>
      <c r="AA37" s="1" t="s">
        <v>12</v>
      </c>
      <c r="AB37" s="1"/>
      <c r="AC37" s="1" t="s">
        <v>18</v>
      </c>
      <c r="AD37" s="1">
        <v>217879500</v>
      </c>
      <c r="AE37" s="1">
        <v>-276210821</v>
      </c>
      <c r="AF37" s="1">
        <v>-58331321</v>
      </c>
      <c r="AG37" s="1">
        <v>658262864</v>
      </c>
      <c r="AH37" s="1">
        <v>-441808151</v>
      </c>
      <c r="AI37" s="1">
        <v>216454713</v>
      </c>
      <c r="AJ37" s="1">
        <v>309826429</v>
      </c>
      <c r="AK37" s="1">
        <v>-446751145</v>
      </c>
      <c r="AL37" s="1">
        <v>-136924715</v>
      </c>
      <c r="AM37" s="1">
        <v>1665518399</v>
      </c>
      <c r="AN37" s="1">
        <v>-1094429490</v>
      </c>
      <c r="AO37" s="1">
        <v>571088908</v>
      </c>
      <c r="AP37" s="1">
        <v>378804399</v>
      </c>
      <c r="AQ37" s="1">
        <v>-407318745</v>
      </c>
      <c r="AR37" s="1">
        <v>-28514346</v>
      </c>
      <c r="AS37" s="1">
        <v>116466736</v>
      </c>
      <c r="AT37" s="1">
        <v>-680239975</v>
      </c>
      <c r="AU37" s="1">
        <v>-563773239</v>
      </c>
    </row>
    <row r="38" spans="1:47" x14ac:dyDescent="0.2">
      <c r="A38" s="5">
        <f>DATE(C38,F38,E38)</f>
        <v>37621</v>
      </c>
      <c r="B38" t="s">
        <v>19</v>
      </c>
      <c r="C38" s="3">
        <v>2002</v>
      </c>
      <c r="D38" s="4">
        <f t="shared" si="1"/>
        <v>4</v>
      </c>
      <c r="E38">
        <f t="shared" si="2"/>
        <v>31</v>
      </c>
      <c r="F38">
        <f t="shared" si="3"/>
        <v>12</v>
      </c>
      <c r="G38" s="1">
        <v>129408351</v>
      </c>
      <c r="H38" s="1">
        <v>2823664001</v>
      </c>
      <c r="I38" s="1">
        <v>391608380</v>
      </c>
      <c r="J38" s="1">
        <v>1529201051</v>
      </c>
      <c r="K38" s="1">
        <v>296097128</v>
      </c>
      <c r="L38" s="1">
        <v>125854000</v>
      </c>
      <c r="M38" s="1">
        <v>5295832911</v>
      </c>
      <c r="N38" s="1">
        <v>32708360</v>
      </c>
      <c r="O38" s="1">
        <v>2112919543</v>
      </c>
      <c r="P38" s="1">
        <v>810546349</v>
      </c>
      <c r="Q38" s="1">
        <v>1040218789</v>
      </c>
      <c r="R38" s="1">
        <v>702889286</v>
      </c>
      <c r="S38" s="1">
        <v>596550585</v>
      </c>
      <c r="T38" s="1">
        <v>5295832911</v>
      </c>
      <c r="U38" s="1">
        <v>96699991</v>
      </c>
      <c r="V38" s="1">
        <v>710744458</v>
      </c>
      <c r="W38" s="1">
        <v>-418937969</v>
      </c>
      <c r="X38" s="1">
        <v>488982262</v>
      </c>
      <c r="Y38" s="1">
        <v>-406792158</v>
      </c>
      <c r="Z38" s="1">
        <v>-470696585</v>
      </c>
      <c r="AA38" s="1" t="s">
        <v>12</v>
      </c>
      <c r="AB38" s="1"/>
      <c r="AC38" s="1" t="s">
        <v>19</v>
      </c>
      <c r="AD38" s="1">
        <v>129408351</v>
      </c>
      <c r="AE38" s="1">
        <v>-32708360</v>
      </c>
      <c r="AF38" s="1">
        <v>96699991</v>
      </c>
      <c r="AG38" s="1">
        <v>2823664001</v>
      </c>
      <c r="AH38" s="1">
        <v>-2112919543</v>
      </c>
      <c r="AI38" s="1">
        <v>710744458</v>
      </c>
      <c r="AJ38" s="1">
        <v>391608380</v>
      </c>
      <c r="AK38" s="1">
        <v>-810546349</v>
      </c>
      <c r="AL38" s="1">
        <v>-418937969</v>
      </c>
      <c r="AM38" s="1">
        <v>1529201051</v>
      </c>
      <c r="AN38" s="1">
        <v>-1040218789</v>
      </c>
      <c r="AO38" s="1">
        <v>488982262</v>
      </c>
      <c r="AP38" s="1">
        <v>296097128</v>
      </c>
      <c r="AQ38" s="1">
        <v>-702889286</v>
      </c>
      <c r="AR38" s="1">
        <v>-406792158</v>
      </c>
      <c r="AS38" s="1">
        <v>125854000</v>
      </c>
      <c r="AT38" s="1">
        <v>-596550585</v>
      </c>
      <c r="AU38" s="1">
        <v>-470696585</v>
      </c>
    </row>
    <row r="39" spans="1:47" x14ac:dyDescent="0.2">
      <c r="A39" s="5">
        <f>DATE(C39,F39,E39)</f>
        <v>37711</v>
      </c>
      <c r="B39" t="s">
        <v>20</v>
      </c>
      <c r="C39" s="3">
        <v>2003</v>
      </c>
      <c r="D39" s="4">
        <f t="shared" si="1"/>
        <v>1</v>
      </c>
      <c r="E39">
        <f t="shared" si="2"/>
        <v>31</v>
      </c>
      <c r="F39">
        <f t="shared" si="3"/>
        <v>3</v>
      </c>
      <c r="G39" s="1">
        <v>54154300</v>
      </c>
      <c r="H39" s="1">
        <v>574805374</v>
      </c>
      <c r="I39" s="1">
        <v>519866077</v>
      </c>
      <c r="J39" s="1">
        <v>1407205463</v>
      </c>
      <c r="K39" s="1">
        <v>457816937</v>
      </c>
      <c r="L39" s="1">
        <v>206280442</v>
      </c>
      <c r="M39" s="1">
        <v>3220128592</v>
      </c>
      <c r="N39" s="1">
        <v>98950000</v>
      </c>
      <c r="O39" s="1">
        <v>674750585</v>
      </c>
      <c r="P39" s="1">
        <v>334661693</v>
      </c>
      <c r="Q39" s="1">
        <v>1345069285</v>
      </c>
      <c r="R39" s="1">
        <v>376020911</v>
      </c>
      <c r="S39" s="1">
        <v>390676119</v>
      </c>
      <c r="T39" s="1">
        <v>3220128592</v>
      </c>
      <c r="U39" s="1">
        <v>-44795700</v>
      </c>
      <c r="V39" s="1">
        <v>-99945211</v>
      </c>
      <c r="W39" s="1">
        <v>185204384</v>
      </c>
      <c r="X39" s="1">
        <v>62136178</v>
      </c>
      <c r="Y39" s="1">
        <v>81796026</v>
      </c>
      <c r="Z39" s="1">
        <v>-184395677</v>
      </c>
      <c r="AA39" s="1" t="s">
        <v>12</v>
      </c>
      <c r="AB39" s="1"/>
      <c r="AC39" s="1" t="s">
        <v>20</v>
      </c>
      <c r="AD39" s="1">
        <v>54154300</v>
      </c>
      <c r="AE39" s="1">
        <v>-98950000</v>
      </c>
      <c r="AF39" s="1">
        <v>-44795700</v>
      </c>
      <c r="AG39" s="1">
        <v>574805374</v>
      </c>
      <c r="AH39" s="1">
        <v>-674750585</v>
      </c>
      <c r="AI39" s="1">
        <v>-99945211</v>
      </c>
      <c r="AJ39" s="1">
        <v>519866077</v>
      </c>
      <c r="AK39" s="1">
        <v>-334661693</v>
      </c>
      <c r="AL39" s="1">
        <v>185204384</v>
      </c>
      <c r="AM39" s="1">
        <v>1407205463</v>
      </c>
      <c r="AN39" s="1">
        <v>-1345069285</v>
      </c>
      <c r="AO39" s="1">
        <v>62136178</v>
      </c>
      <c r="AP39" s="1">
        <v>457816937</v>
      </c>
      <c r="AQ39" s="1">
        <v>-376020911</v>
      </c>
      <c r="AR39" s="1">
        <v>81796026</v>
      </c>
      <c r="AS39" s="1">
        <v>206280442</v>
      </c>
      <c r="AT39" s="1">
        <v>-390676119</v>
      </c>
      <c r="AU39" s="1">
        <v>-184395677</v>
      </c>
    </row>
    <row r="40" spans="1:47" x14ac:dyDescent="0.2">
      <c r="A40" s="5">
        <f>DATE(C40,F40,E40)</f>
        <v>37802</v>
      </c>
      <c r="B40" t="s">
        <v>21</v>
      </c>
      <c r="C40" s="3">
        <v>2003</v>
      </c>
      <c r="D40" s="4">
        <f t="shared" si="1"/>
        <v>2</v>
      </c>
      <c r="E40">
        <f t="shared" si="2"/>
        <v>30</v>
      </c>
      <c r="F40">
        <f t="shared" si="3"/>
        <v>6</v>
      </c>
      <c r="G40" s="1">
        <v>38306795</v>
      </c>
      <c r="H40" s="1">
        <v>1231548771</v>
      </c>
      <c r="I40" s="1">
        <v>515084185</v>
      </c>
      <c r="J40" s="1">
        <v>1372423512</v>
      </c>
      <c r="K40" s="1">
        <v>400991853</v>
      </c>
      <c r="L40" s="1">
        <v>152650000</v>
      </c>
      <c r="M40" s="1">
        <v>3711005116</v>
      </c>
      <c r="N40" s="1">
        <v>174210000</v>
      </c>
      <c r="O40" s="1">
        <v>1630832800</v>
      </c>
      <c r="P40" s="1">
        <v>268143709</v>
      </c>
      <c r="Q40" s="1">
        <v>984070866</v>
      </c>
      <c r="R40" s="1">
        <v>351803789</v>
      </c>
      <c r="S40" s="1">
        <v>301943952</v>
      </c>
      <c r="T40" s="1">
        <v>3711005116</v>
      </c>
      <c r="U40" s="1">
        <v>-135903205</v>
      </c>
      <c r="V40" s="1">
        <v>-399284029</v>
      </c>
      <c r="W40" s="1">
        <v>246940476</v>
      </c>
      <c r="X40" s="1">
        <v>388352646</v>
      </c>
      <c r="Y40" s="1">
        <v>49188064</v>
      </c>
      <c r="Z40" s="1">
        <v>-149293952</v>
      </c>
      <c r="AA40" s="1" t="s">
        <v>12</v>
      </c>
      <c r="AB40" s="1"/>
      <c r="AC40" s="1" t="s">
        <v>21</v>
      </c>
      <c r="AD40" s="1">
        <v>38306795</v>
      </c>
      <c r="AE40" s="1">
        <v>-174210000</v>
      </c>
      <c r="AF40" s="1">
        <v>-135903205</v>
      </c>
      <c r="AG40" s="1">
        <v>1231548771</v>
      </c>
      <c r="AH40" s="1">
        <v>-1630832800</v>
      </c>
      <c r="AI40" s="1">
        <v>-399284029</v>
      </c>
      <c r="AJ40" s="1">
        <v>515084185</v>
      </c>
      <c r="AK40" s="1">
        <v>-268143709</v>
      </c>
      <c r="AL40" s="1">
        <v>246940476</v>
      </c>
      <c r="AM40" s="1">
        <v>1372423512</v>
      </c>
      <c r="AN40" s="1">
        <v>-984070866</v>
      </c>
      <c r="AO40" s="1">
        <v>388352646</v>
      </c>
      <c r="AP40" s="1">
        <v>400991853</v>
      </c>
      <c r="AQ40" s="1">
        <v>-351803789</v>
      </c>
      <c r="AR40" s="1">
        <v>49188064</v>
      </c>
      <c r="AS40" s="1">
        <v>152650000</v>
      </c>
      <c r="AT40" s="1">
        <v>-301943952</v>
      </c>
      <c r="AU40" s="1">
        <v>-149293952</v>
      </c>
    </row>
    <row r="41" spans="1:47" x14ac:dyDescent="0.2">
      <c r="A41" s="5">
        <f>DATE(C41,F41,E41)</f>
        <v>37894</v>
      </c>
      <c r="B41" t="s">
        <v>22</v>
      </c>
      <c r="C41" s="3">
        <v>2003</v>
      </c>
      <c r="D41" s="4">
        <f t="shared" si="1"/>
        <v>3</v>
      </c>
      <c r="E41">
        <f t="shared" si="2"/>
        <v>30</v>
      </c>
      <c r="F41">
        <f t="shared" si="3"/>
        <v>9</v>
      </c>
      <c r="G41" s="1">
        <v>127561000</v>
      </c>
      <c r="H41" s="1">
        <v>693401210</v>
      </c>
      <c r="I41" s="1">
        <v>353722600</v>
      </c>
      <c r="J41" s="1">
        <v>1536992642</v>
      </c>
      <c r="K41" s="1">
        <v>555260365</v>
      </c>
      <c r="L41" s="1">
        <v>237090504</v>
      </c>
      <c r="M41" s="1">
        <v>3504028321</v>
      </c>
      <c r="N41" s="1">
        <v>87632041</v>
      </c>
      <c r="O41" s="1">
        <v>372632558</v>
      </c>
      <c r="P41" s="1">
        <v>544889500</v>
      </c>
      <c r="Q41" s="1">
        <v>1278759414</v>
      </c>
      <c r="R41" s="1">
        <v>598875737</v>
      </c>
      <c r="S41" s="1">
        <v>621239071</v>
      </c>
      <c r="T41" s="1">
        <v>3504028321</v>
      </c>
      <c r="U41" s="1">
        <v>39928959</v>
      </c>
      <c r="V41" s="1">
        <v>320768652</v>
      </c>
      <c r="W41" s="1">
        <v>-191166900</v>
      </c>
      <c r="X41" s="1">
        <v>258233228</v>
      </c>
      <c r="Y41" s="1">
        <v>-43615372</v>
      </c>
      <c r="Z41" s="1">
        <v>-384148567</v>
      </c>
      <c r="AA41" s="1" t="s">
        <v>12</v>
      </c>
      <c r="AB41" s="1"/>
      <c r="AC41" s="1" t="s">
        <v>22</v>
      </c>
      <c r="AD41" s="1">
        <v>127561000</v>
      </c>
      <c r="AE41" s="1">
        <v>-87632041</v>
      </c>
      <c r="AF41" s="1">
        <v>39928959</v>
      </c>
      <c r="AG41" s="1">
        <v>693401210</v>
      </c>
      <c r="AH41" s="1">
        <v>-372632558</v>
      </c>
      <c r="AI41" s="1">
        <v>320768652</v>
      </c>
      <c r="AJ41" s="1">
        <v>353722600</v>
      </c>
      <c r="AK41" s="1">
        <v>-544889500</v>
      </c>
      <c r="AL41" s="1">
        <v>-191166900</v>
      </c>
      <c r="AM41" s="1">
        <v>1536992642</v>
      </c>
      <c r="AN41" s="1">
        <v>-1278759414</v>
      </c>
      <c r="AO41" s="1">
        <v>258233228</v>
      </c>
      <c r="AP41" s="1">
        <v>555260365</v>
      </c>
      <c r="AQ41" s="1">
        <v>-598875737</v>
      </c>
      <c r="AR41" s="1">
        <v>-43615372</v>
      </c>
      <c r="AS41" s="1">
        <v>237090504</v>
      </c>
      <c r="AT41" s="1">
        <v>-621239071</v>
      </c>
      <c r="AU41" s="1">
        <v>-384148567</v>
      </c>
    </row>
    <row r="42" spans="1:47" x14ac:dyDescent="0.2">
      <c r="A42" s="5">
        <f>DATE(C42,F42,E42)</f>
        <v>37986</v>
      </c>
      <c r="B42" t="s">
        <v>23</v>
      </c>
      <c r="C42" s="3">
        <v>2003</v>
      </c>
      <c r="D42" s="4">
        <f t="shared" si="1"/>
        <v>4</v>
      </c>
      <c r="E42">
        <f t="shared" si="2"/>
        <v>31</v>
      </c>
      <c r="F42">
        <f t="shared" si="3"/>
        <v>12</v>
      </c>
      <c r="G42" s="1">
        <v>192777600</v>
      </c>
      <c r="H42" s="1">
        <v>1031446976</v>
      </c>
      <c r="I42" s="1">
        <v>1086177842</v>
      </c>
      <c r="J42" s="1">
        <v>2564623730</v>
      </c>
      <c r="K42" s="1">
        <v>563498869</v>
      </c>
      <c r="L42" s="1">
        <v>270153574</v>
      </c>
      <c r="M42" s="1">
        <v>5708678591</v>
      </c>
      <c r="N42" s="1">
        <v>233894968</v>
      </c>
      <c r="O42" s="1">
        <v>1033902658</v>
      </c>
      <c r="P42" s="1">
        <v>639564938</v>
      </c>
      <c r="Q42" s="1">
        <v>2065467909</v>
      </c>
      <c r="R42" s="1">
        <v>1051210406</v>
      </c>
      <c r="S42" s="1">
        <v>684637712</v>
      </c>
      <c r="T42" s="1">
        <v>5708678591</v>
      </c>
      <c r="U42" s="1">
        <v>-41117368</v>
      </c>
      <c r="V42" s="1">
        <v>-2455682</v>
      </c>
      <c r="W42" s="1">
        <v>446612904</v>
      </c>
      <c r="X42" s="1">
        <v>499155821</v>
      </c>
      <c r="Y42" s="1">
        <v>-487711537</v>
      </c>
      <c r="Z42" s="1">
        <v>-414484138</v>
      </c>
      <c r="AA42" s="1" t="s">
        <v>12</v>
      </c>
      <c r="AB42" s="1"/>
      <c r="AC42" s="1" t="s">
        <v>23</v>
      </c>
      <c r="AD42" s="1">
        <v>192777600</v>
      </c>
      <c r="AE42" s="1">
        <v>-233894968</v>
      </c>
      <c r="AF42" s="1">
        <v>-41117368</v>
      </c>
      <c r="AG42" s="1">
        <v>1031446976</v>
      </c>
      <c r="AH42" s="1">
        <v>-1033902658</v>
      </c>
      <c r="AI42" s="1">
        <v>-2455682</v>
      </c>
      <c r="AJ42" s="1">
        <v>1086177842</v>
      </c>
      <c r="AK42" s="1">
        <v>-639564938</v>
      </c>
      <c r="AL42" s="1">
        <v>446612904</v>
      </c>
      <c r="AM42" s="1">
        <v>2564623730</v>
      </c>
      <c r="AN42" s="1">
        <v>-2065467909</v>
      </c>
      <c r="AO42" s="1">
        <v>499155821</v>
      </c>
      <c r="AP42" s="1">
        <v>563498869</v>
      </c>
      <c r="AQ42" s="1">
        <v>-1051210406</v>
      </c>
      <c r="AR42" s="1">
        <v>-487711537</v>
      </c>
      <c r="AS42" s="1">
        <v>270153574</v>
      </c>
      <c r="AT42" s="1">
        <v>-684637712</v>
      </c>
      <c r="AU42" s="1">
        <v>-414484138</v>
      </c>
    </row>
    <row r="43" spans="1:47" x14ac:dyDescent="0.2">
      <c r="A43" s="5">
        <f>DATE(C43,F43,E43)</f>
        <v>38077</v>
      </c>
      <c r="B43" t="s">
        <v>24</v>
      </c>
      <c r="C43" s="3">
        <v>2004</v>
      </c>
      <c r="D43" s="4">
        <f t="shared" si="1"/>
        <v>1</v>
      </c>
      <c r="E43">
        <f t="shared" si="2"/>
        <v>31</v>
      </c>
      <c r="F43">
        <f t="shared" si="3"/>
        <v>3</v>
      </c>
      <c r="G43" s="1">
        <v>60284870</v>
      </c>
      <c r="H43" s="1">
        <v>994909449</v>
      </c>
      <c r="I43" s="1">
        <v>571281349</v>
      </c>
      <c r="J43" s="1">
        <v>1709064114</v>
      </c>
      <c r="K43" s="1">
        <v>476132372</v>
      </c>
      <c r="L43" s="1">
        <v>206654550</v>
      </c>
      <c r="M43" s="1">
        <v>4018326705</v>
      </c>
      <c r="N43" s="1">
        <v>304092261</v>
      </c>
      <c r="O43" s="1">
        <v>803978860</v>
      </c>
      <c r="P43" s="1">
        <v>316055805</v>
      </c>
      <c r="Q43" s="1">
        <v>1774881906</v>
      </c>
      <c r="R43" s="1">
        <v>422140668</v>
      </c>
      <c r="S43" s="1">
        <v>397177205</v>
      </c>
      <c r="T43" s="1">
        <v>4018326705</v>
      </c>
      <c r="U43" s="1">
        <v>-243807391</v>
      </c>
      <c r="V43" s="1">
        <v>190930589</v>
      </c>
      <c r="W43" s="1">
        <v>255225544</v>
      </c>
      <c r="X43" s="1">
        <v>-65817792</v>
      </c>
      <c r="Y43" s="1">
        <v>53991704</v>
      </c>
      <c r="Z43" s="1">
        <v>-190522655</v>
      </c>
      <c r="AA43" s="1" t="s">
        <v>12</v>
      </c>
      <c r="AB43" s="1"/>
      <c r="AC43" s="1" t="s">
        <v>24</v>
      </c>
      <c r="AD43" s="1">
        <v>60284870</v>
      </c>
      <c r="AE43" s="1">
        <v>-304092261</v>
      </c>
      <c r="AF43" s="1">
        <v>-243807391</v>
      </c>
      <c r="AG43" s="1">
        <v>994909449</v>
      </c>
      <c r="AH43" s="1">
        <v>-803978860</v>
      </c>
      <c r="AI43" s="1">
        <v>190930589</v>
      </c>
      <c r="AJ43" s="1">
        <v>571281349</v>
      </c>
      <c r="AK43" s="1">
        <v>-316055805</v>
      </c>
      <c r="AL43" s="1">
        <v>255225544</v>
      </c>
      <c r="AM43" s="1">
        <v>1709064114</v>
      </c>
      <c r="AN43" s="1">
        <v>-1774881906</v>
      </c>
      <c r="AO43" s="1">
        <v>-65817792</v>
      </c>
      <c r="AP43" s="1">
        <v>476132372</v>
      </c>
      <c r="AQ43" s="1">
        <v>-422140668</v>
      </c>
      <c r="AR43" s="1">
        <v>53991704</v>
      </c>
      <c r="AS43" s="1">
        <v>206654550</v>
      </c>
      <c r="AT43" s="1">
        <v>-397177205</v>
      </c>
      <c r="AU43" s="1">
        <v>-190522655</v>
      </c>
    </row>
    <row r="44" spans="1:47" x14ac:dyDescent="0.2">
      <c r="A44" s="5">
        <f>DATE(C44,F44,E44)</f>
        <v>38168</v>
      </c>
      <c r="B44" t="s">
        <v>25</v>
      </c>
      <c r="C44" s="3">
        <v>2004</v>
      </c>
      <c r="D44" s="4">
        <f t="shared" si="1"/>
        <v>2</v>
      </c>
      <c r="E44">
        <f t="shared" si="2"/>
        <v>30</v>
      </c>
      <c r="F44">
        <f t="shared" si="3"/>
        <v>6</v>
      </c>
      <c r="G44" s="1">
        <v>215505000</v>
      </c>
      <c r="H44" s="1">
        <v>1023667753</v>
      </c>
      <c r="I44" s="1">
        <v>440266085</v>
      </c>
      <c r="J44" s="1">
        <v>2139303324</v>
      </c>
      <c r="K44" s="1">
        <v>457780460</v>
      </c>
      <c r="L44" s="1">
        <v>141054000</v>
      </c>
      <c r="M44" s="1">
        <v>4417576622</v>
      </c>
      <c r="N44" s="1">
        <v>99556214</v>
      </c>
      <c r="O44" s="1">
        <v>702246989</v>
      </c>
      <c r="P44" s="1">
        <v>229184935</v>
      </c>
      <c r="Q44" s="1">
        <v>2438055301</v>
      </c>
      <c r="R44" s="1">
        <v>438659420</v>
      </c>
      <c r="S44" s="1">
        <v>509873764</v>
      </c>
      <c r="T44" s="1">
        <v>4417576622</v>
      </c>
      <c r="U44" s="1">
        <v>115948786</v>
      </c>
      <c r="V44" s="1">
        <v>321420764</v>
      </c>
      <c r="W44" s="1">
        <v>211081150</v>
      </c>
      <c r="X44" s="1">
        <v>-298751976</v>
      </c>
      <c r="Y44" s="1">
        <v>19121040</v>
      </c>
      <c r="Z44" s="1">
        <v>-368819764</v>
      </c>
      <c r="AA44" s="1" t="s">
        <v>12</v>
      </c>
      <c r="AB44" s="1"/>
      <c r="AC44" s="1" t="s">
        <v>25</v>
      </c>
      <c r="AD44" s="1">
        <v>215505000</v>
      </c>
      <c r="AE44" s="1">
        <v>-99556214</v>
      </c>
      <c r="AF44" s="1">
        <v>115948786</v>
      </c>
      <c r="AG44" s="1">
        <v>1023667753</v>
      </c>
      <c r="AH44" s="1">
        <v>-702246989</v>
      </c>
      <c r="AI44" s="1">
        <v>321420764</v>
      </c>
      <c r="AJ44" s="1">
        <v>440266085</v>
      </c>
      <c r="AK44" s="1">
        <v>-229184935</v>
      </c>
      <c r="AL44" s="1">
        <v>211081150</v>
      </c>
      <c r="AM44" s="1">
        <v>2139303324</v>
      </c>
      <c r="AN44" s="1">
        <v>-2438055301</v>
      </c>
      <c r="AO44" s="1">
        <v>-298751976</v>
      </c>
      <c r="AP44" s="1">
        <v>457780460</v>
      </c>
      <c r="AQ44" s="1">
        <v>-438659420</v>
      </c>
      <c r="AR44" s="1">
        <v>19121040</v>
      </c>
      <c r="AS44" s="1">
        <v>141054000</v>
      </c>
      <c r="AT44" s="1">
        <v>-509873764</v>
      </c>
      <c r="AU44" s="1">
        <v>-368819764</v>
      </c>
    </row>
    <row r="45" spans="1:47" x14ac:dyDescent="0.2">
      <c r="A45" s="5">
        <f>DATE(C45,F45,E45)</f>
        <v>38260</v>
      </c>
      <c r="B45" t="s">
        <v>26</v>
      </c>
      <c r="C45" s="3">
        <v>2004</v>
      </c>
      <c r="D45" s="4">
        <f t="shared" si="1"/>
        <v>3</v>
      </c>
      <c r="E45">
        <f t="shared" si="2"/>
        <v>30</v>
      </c>
      <c r="F45">
        <f t="shared" si="3"/>
        <v>9</v>
      </c>
      <c r="G45" s="1">
        <v>282686600</v>
      </c>
      <c r="H45" s="1">
        <v>3213844323</v>
      </c>
      <c r="I45" s="1">
        <v>1307884057</v>
      </c>
      <c r="J45" s="1">
        <v>2907517864</v>
      </c>
      <c r="K45" s="1">
        <v>673943464</v>
      </c>
      <c r="L45" s="1">
        <v>213443500</v>
      </c>
      <c r="M45" s="1">
        <v>8599319808</v>
      </c>
      <c r="N45" s="1">
        <v>566270720</v>
      </c>
      <c r="O45" s="1">
        <v>1866976238</v>
      </c>
      <c r="P45" s="1">
        <v>1988438166</v>
      </c>
      <c r="Q45" s="1">
        <v>2488167421</v>
      </c>
      <c r="R45" s="1">
        <v>893255894</v>
      </c>
      <c r="S45" s="1">
        <v>796211369</v>
      </c>
      <c r="T45" s="1">
        <v>8599319808</v>
      </c>
      <c r="U45" s="1">
        <v>-283584120</v>
      </c>
      <c r="V45" s="1">
        <v>1346868085</v>
      </c>
      <c r="W45" s="1">
        <v>-680554108</v>
      </c>
      <c r="X45" s="1">
        <v>419350442</v>
      </c>
      <c r="Y45" s="1">
        <v>-219312430</v>
      </c>
      <c r="Z45" s="1">
        <v>-582767869</v>
      </c>
      <c r="AA45" s="1" t="s">
        <v>12</v>
      </c>
      <c r="AB45" s="1"/>
      <c r="AC45" s="1" t="s">
        <v>26</v>
      </c>
      <c r="AD45" s="1">
        <v>282686600</v>
      </c>
      <c r="AE45" s="1">
        <v>-566270720</v>
      </c>
      <c r="AF45" s="1">
        <v>-283584120</v>
      </c>
      <c r="AG45" s="1">
        <v>3213844323</v>
      </c>
      <c r="AH45" s="1">
        <v>-1866976238</v>
      </c>
      <c r="AI45" s="1">
        <v>1346868085</v>
      </c>
      <c r="AJ45" s="1">
        <v>1307884057</v>
      </c>
      <c r="AK45" s="1">
        <v>-1988438166</v>
      </c>
      <c r="AL45" s="1">
        <v>-680554108</v>
      </c>
      <c r="AM45" s="1">
        <v>2907517864</v>
      </c>
      <c r="AN45" s="1">
        <v>-2488167421</v>
      </c>
      <c r="AO45" s="1">
        <v>419350442</v>
      </c>
      <c r="AP45" s="1">
        <v>673943464</v>
      </c>
      <c r="AQ45" s="1">
        <v>-893255894</v>
      </c>
      <c r="AR45" s="1">
        <v>-219312430</v>
      </c>
      <c r="AS45" s="1">
        <v>213443500</v>
      </c>
      <c r="AT45" s="1">
        <v>-796211369</v>
      </c>
      <c r="AU45" s="1">
        <v>-582767869</v>
      </c>
    </row>
    <row r="46" spans="1:47" x14ac:dyDescent="0.2">
      <c r="A46" s="5">
        <f>DATE(C46,F46,E46)</f>
        <v>38352</v>
      </c>
      <c r="B46" t="s">
        <v>27</v>
      </c>
      <c r="C46" s="3">
        <v>2004</v>
      </c>
      <c r="D46" s="4">
        <f t="shared" si="1"/>
        <v>4</v>
      </c>
      <c r="E46">
        <f t="shared" si="2"/>
        <v>31</v>
      </c>
      <c r="F46">
        <f t="shared" si="3"/>
        <v>12</v>
      </c>
      <c r="G46" s="1">
        <v>500431993</v>
      </c>
      <c r="H46" s="1">
        <v>2122794477</v>
      </c>
      <c r="I46" s="1">
        <v>1780751045</v>
      </c>
      <c r="J46" s="1">
        <v>2958457278</v>
      </c>
      <c r="K46" s="1">
        <v>869300004</v>
      </c>
      <c r="L46" s="1">
        <v>402984996</v>
      </c>
      <c r="M46" s="1">
        <v>8634719792</v>
      </c>
      <c r="N46" s="1">
        <v>498524789</v>
      </c>
      <c r="O46" s="1">
        <v>1392965693</v>
      </c>
      <c r="P46" s="1">
        <v>1370048080</v>
      </c>
      <c r="Q46" s="1">
        <v>4001733782</v>
      </c>
      <c r="R46" s="1">
        <v>641249323</v>
      </c>
      <c r="S46" s="1">
        <v>730198125</v>
      </c>
      <c r="T46" s="1">
        <v>8634719792</v>
      </c>
      <c r="U46" s="1">
        <v>1907203</v>
      </c>
      <c r="V46" s="1">
        <v>729828783</v>
      </c>
      <c r="W46" s="1">
        <v>410702965</v>
      </c>
      <c r="X46" s="1">
        <v>-1043276504</v>
      </c>
      <c r="Y46" s="1">
        <v>228050681</v>
      </c>
      <c r="Z46" s="1">
        <v>-327213129</v>
      </c>
      <c r="AA46" s="1" t="s">
        <v>12</v>
      </c>
      <c r="AB46" s="1"/>
      <c r="AC46" s="1" t="s">
        <v>27</v>
      </c>
      <c r="AD46" s="1">
        <v>500431993</v>
      </c>
      <c r="AE46" s="1">
        <v>-498524789</v>
      </c>
      <c r="AF46" s="1">
        <v>1907203</v>
      </c>
      <c r="AG46" s="1">
        <v>2122794477</v>
      </c>
      <c r="AH46" s="1">
        <v>-1392965693</v>
      </c>
      <c r="AI46" s="1">
        <v>729828783</v>
      </c>
      <c r="AJ46" s="1">
        <v>1780751045</v>
      </c>
      <c r="AK46" s="1">
        <v>-1370048080</v>
      </c>
      <c r="AL46" s="1">
        <v>410702965</v>
      </c>
      <c r="AM46" s="1">
        <v>2958457278</v>
      </c>
      <c r="AN46" s="1">
        <v>-4001733782</v>
      </c>
      <c r="AO46" s="1">
        <v>-1043276504</v>
      </c>
      <c r="AP46" s="1">
        <v>869300004</v>
      </c>
      <c r="AQ46" s="1">
        <v>-641249323</v>
      </c>
      <c r="AR46" s="1">
        <v>228050681</v>
      </c>
      <c r="AS46" s="1">
        <v>402984996</v>
      </c>
      <c r="AT46" s="1">
        <v>-730198125</v>
      </c>
      <c r="AU46" s="1">
        <v>-327213129</v>
      </c>
    </row>
    <row r="47" spans="1:47" x14ac:dyDescent="0.2">
      <c r="A47" s="5">
        <f>DATE(C47,F47,E47)</f>
        <v>38442</v>
      </c>
      <c r="B47" t="s">
        <v>28</v>
      </c>
      <c r="C47" s="3">
        <v>2005</v>
      </c>
      <c r="D47" s="4">
        <f t="shared" si="1"/>
        <v>1</v>
      </c>
      <c r="E47">
        <f t="shared" si="2"/>
        <v>31</v>
      </c>
      <c r="F47">
        <f t="shared" si="3"/>
        <v>3</v>
      </c>
      <c r="G47" s="1">
        <v>595250000</v>
      </c>
      <c r="H47" s="1">
        <v>1744685692</v>
      </c>
      <c r="I47" s="1">
        <v>688096964</v>
      </c>
      <c r="J47" s="1">
        <v>3920694642</v>
      </c>
      <c r="K47" s="1">
        <v>837861012</v>
      </c>
      <c r="L47" s="1">
        <v>577893018</v>
      </c>
      <c r="M47" s="1">
        <v>8364481329</v>
      </c>
      <c r="N47" s="1">
        <v>166522810</v>
      </c>
      <c r="O47" s="1">
        <v>1179376393</v>
      </c>
      <c r="P47" s="1">
        <v>400436993</v>
      </c>
      <c r="Q47" s="1">
        <v>4986126881</v>
      </c>
      <c r="R47" s="1">
        <v>1172502112</v>
      </c>
      <c r="S47" s="1">
        <v>459516140</v>
      </c>
      <c r="T47" s="1">
        <v>8364481329</v>
      </c>
      <c r="U47" s="1">
        <v>428727190</v>
      </c>
      <c r="V47" s="1">
        <v>565309299</v>
      </c>
      <c r="W47" s="1">
        <v>287659971</v>
      </c>
      <c r="X47" s="1">
        <v>-1065432239</v>
      </c>
      <c r="Y47" s="1">
        <v>-334641100</v>
      </c>
      <c r="Z47" s="1">
        <v>118376878</v>
      </c>
      <c r="AA47" s="1" t="s">
        <v>12</v>
      </c>
      <c r="AB47" s="1"/>
      <c r="AC47" s="1" t="s">
        <v>28</v>
      </c>
      <c r="AD47" s="1">
        <v>595250000</v>
      </c>
      <c r="AE47" s="1">
        <v>-166522810</v>
      </c>
      <c r="AF47" s="1">
        <v>428727190</v>
      </c>
      <c r="AG47" s="1">
        <v>1744685692</v>
      </c>
      <c r="AH47" s="1">
        <v>-1179376393</v>
      </c>
      <c r="AI47" s="1">
        <v>565309299</v>
      </c>
      <c r="AJ47" s="1">
        <v>688096964</v>
      </c>
      <c r="AK47" s="1">
        <v>-400436993</v>
      </c>
      <c r="AL47" s="1">
        <v>287659971</v>
      </c>
      <c r="AM47" s="1">
        <v>3920694642</v>
      </c>
      <c r="AN47" s="1">
        <v>-4986126881</v>
      </c>
      <c r="AO47" s="1">
        <v>-1065432239</v>
      </c>
      <c r="AP47" s="1">
        <v>837861012</v>
      </c>
      <c r="AQ47" s="1">
        <v>-1172502112</v>
      </c>
      <c r="AR47" s="1">
        <v>-334641100</v>
      </c>
      <c r="AS47" s="1">
        <v>577893018</v>
      </c>
      <c r="AT47" s="1">
        <v>-459516140</v>
      </c>
      <c r="AU47" s="1">
        <v>118376878</v>
      </c>
    </row>
    <row r="48" spans="1:47" x14ac:dyDescent="0.2">
      <c r="A48" s="5">
        <f>DATE(C48,F48,E48)</f>
        <v>38533</v>
      </c>
      <c r="B48" t="s">
        <v>29</v>
      </c>
      <c r="C48" s="3">
        <v>2005</v>
      </c>
      <c r="D48" s="4">
        <f t="shared" si="1"/>
        <v>2</v>
      </c>
      <c r="E48">
        <f t="shared" si="2"/>
        <v>30</v>
      </c>
      <c r="F48">
        <f t="shared" si="3"/>
        <v>6</v>
      </c>
      <c r="G48" s="1">
        <v>284335434</v>
      </c>
      <c r="H48" s="1">
        <v>3701172585</v>
      </c>
      <c r="I48" s="1">
        <v>1308140536</v>
      </c>
      <c r="J48" s="1">
        <v>4164079321</v>
      </c>
      <c r="K48" s="1">
        <v>973942746</v>
      </c>
      <c r="L48" s="1">
        <v>677357571</v>
      </c>
      <c r="M48" s="1">
        <v>11109028192</v>
      </c>
      <c r="N48" s="1">
        <v>333643838</v>
      </c>
      <c r="O48" s="1">
        <v>3851582122</v>
      </c>
      <c r="P48" s="1">
        <v>451874615</v>
      </c>
      <c r="Q48" s="1">
        <v>4886937159</v>
      </c>
      <c r="R48" s="1">
        <v>827915807</v>
      </c>
      <c r="S48" s="1">
        <v>757074651</v>
      </c>
      <c r="T48" s="1">
        <v>11109028192</v>
      </c>
      <c r="U48" s="1">
        <v>-49308404</v>
      </c>
      <c r="V48" s="1">
        <v>-150409537</v>
      </c>
      <c r="W48" s="1">
        <v>856265921</v>
      </c>
      <c r="X48" s="1">
        <v>-722857838</v>
      </c>
      <c r="Y48" s="1">
        <v>146026939</v>
      </c>
      <c r="Z48" s="1">
        <v>-79717081</v>
      </c>
      <c r="AA48" s="1" t="s">
        <v>12</v>
      </c>
      <c r="AB48" s="1"/>
      <c r="AC48" s="1" t="s">
        <v>29</v>
      </c>
      <c r="AD48" s="1">
        <v>284335434</v>
      </c>
      <c r="AE48" s="1">
        <v>-333643838</v>
      </c>
      <c r="AF48" s="1">
        <v>-49308404</v>
      </c>
      <c r="AG48" s="1">
        <v>3701172585</v>
      </c>
      <c r="AH48" s="1">
        <v>-3851582122</v>
      </c>
      <c r="AI48" s="1">
        <v>-150409537</v>
      </c>
      <c r="AJ48" s="1">
        <v>1308140536</v>
      </c>
      <c r="AK48" s="1">
        <v>-451874615</v>
      </c>
      <c r="AL48" s="1">
        <v>856265921</v>
      </c>
      <c r="AM48" s="1">
        <v>4164079321</v>
      </c>
      <c r="AN48" s="1">
        <v>-4886937159</v>
      </c>
      <c r="AO48" s="1">
        <v>-722857838</v>
      </c>
      <c r="AP48" s="1">
        <v>973942746</v>
      </c>
      <c r="AQ48" s="1">
        <v>-827915807</v>
      </c>
      <c r="AR48" s="1">
        <v>146026939</v>
      </c>
      <c r="AS48" s="1">
        <v>677357571</v>
      </c>
      <c r="AT48" s="1">
        <v>-757074651</v>
      </c>
      <c r="AU48" s="1">
        <v>-79717081</v>
      </c>
    </row>
    <row r="49" spans="1:47" x14ac:dyDescent="0.2">
      <c r="A49" s="5">
        <f>DATE(C49,F49,E49)</f>
        <v>38625</v>
      </c>
      <c r="B49" t="s">
        <v>30</v>
      </c>
      <c r="C49" s="3">
        <v>2005</v>
      </c>
      <c r="D49" s="4">
        <f t="shared" si="1"/>
        <v>3</v>
      </c>
      <c r="E49">
        <f t="shared" si="2"/>
        <v>30</v>
      </c>
      <c r="F49">
        <f t="shared" si="3"/>
        <v>9</v>
      </c>
      <c r="G49" s="1">
        <v>717673157</v>
      </c>
      <c r="H49" s="1">
        <v>3926973713</v>
      </c>
      <c r="I49" s="1">
        <v>6280502799</v>
      </c>
      <c r="J49" s="1">
        <v>5111267667</v>
      </c>
      <c r="K49" s="1">
        <v>1146270052</v>
      </c>
      <c r="L49" s="1">
        <v>658533225</v>
      </c>
      <c r="M49" s="1">
        <v>17841220612</v>
      </c>
      <c r="N49" s="1">
        <v>167650598</v>
      </c>
      <c r="O49" s="1">
        <v>2705213812</v>
      </c>
      <c r="P49" s="1">
        <v>7519952873</v>
      </c>
      <c r="Q49" s="1">
        <v>5095530774</v>
      </c>
      <c r="R49" s="1">
        <v>1753492918</v>
      </c>
      <c r="S49" s="1">
        <v>599379638</v>
      </c>
      <c r="T49" s="1">
        <v>17841220612</v>
      </c>
      <c r="U49" s="1">
        <v>550022559</v>
      </c>
      <c r="V49" s="1">
        <v>1221759901</v>
      </c>
      <c r="W49" s="1">
        <v>-1239450074</v>
      </c>
      <c r="X49" s="1">
        <v>15736892</v>
      </c>
      <c r="Y49" s="1">
        <v>-607222866</v>
      </c>
      <c r="Z49" s="1">
        <v>59153588</v>
      </c>
      <c r="AA49" s="1" t="s">
        <v>12</v>
      </c>
      <c r="AB49" s="1"/>
      <c r="AC49" s="1" t="s">
        <v>30</v>
      </c>
      <c r="AD49" s="1">
        <v>717673157</v>
      </c>
      <c r="AE49" s="1">
        <v>-167650598</v>
      </c>
      <c r="AF49" s="1">
        <v>550022559</v>
      </c>
      <c r="AG49" s="1">
        <v>3926973713</v>
      </c>
      <c r="AH49" s="1">
        <v>-2705213812</v>
      </c>
      <c r="AI49" s="1">
        <v>1221759901</v>
      </c>
      <c r="AJ49" s="1">
        <v>6280502799</v>
      </c>
      <c r="AK49" s="1">
        <v>-7519952873</v>
      </c>
      <c r="AL49" s="1">
        <v>-1239450074</v>
      </c>
      <c r="AM49" s="1">
        <v>5111267667</v>
      </c>
      <c r="AN49" s="1">
        <v>-5095530774</v>
      </c>
      <c r="AO49" s="1">
        <v>15736892</v>
      </c>
      <c r="AP49" s="1">
        <v>1146270052</v>
      </c>
      <c r="AQ49" s="1">
        <v>-1753492918</v>
      </c>
      <c r="AR49" s="1">
        <v>-607222866</v>
      </c>
      <c r="AS49" s="1">
        <v>658533225</v>
      </c>
      <c r="AT49" s="1">
        <v>-599379638</v>
      </c>
      <c r="AU49" s="1">
        <v>59153588</v>
      </c>
    </row>
    <row r="50" spans="1:47" x14ac:dyDescent="0.2">
      <c r="A50" s="5">
        <f>DATE(C50,F50,E50)</f>
        <v>38717</v>
      </c>
      <c r="B50" t="s">
        <v>31</v>
      </c>
      <c r="C50" s="3">
        <v>2005</v>
      </c>
      <c r="D50" s="4">
        <f t="shared" si="1"/>
        <v>4</v>
      </c>
      <c r="E50">
        <f t="shared" si="2"/>
        <v>31</v>
      </c>
      <c r="F50">
        <f t="shared" si="3"/>
        <v>12</v>
      </c>
      <c r="G50" s="1">
        <v>438048036</v>
      </c>
      <c r="H50" s="1">
        <v>4328174569</v>
      </c>
      <c r="I50" s="1">
        <v>1778410027</v>
      </c>
      <c r="J50" s="1">
        <v>4492641368</v>
      </c>
      <c r="K50" s="1">
        <v>936751516</v>
      </c>
      <c r="L50" s="1">
        <v>540450724</v>
      </c>
      <c r="M50" s="1">
        <v>12514476240</v>
      </c>
      <c r="N50" s="1">
        <v>978744639</v>
      </c>
      <c r="O50" s="1">
        <v>1918659163</v>
      </c>
      <c r="P50" s="1">
        <v>1496489446</v>
      </c>
      <c r="Q50" s="1">
        <v>5801130441</v>
      </c>
      <c r="R50" s="1">
        <v>1565341015</v>
      </c>
      <c r="S50" s="1">
        <v>754111536</v>
      </c>
      <c r="T50" s="1">
        <v>12514476240</v>
      </c>
      <c r="U50" s="1">
        <v>-540696603</v>
      </c>
      <c r="V50" s="1">
        <v>2409515405</v>
      </c>
      <c r="W50" s="1">
        <v>281920581</v>
      </c>
      <c r="X50" s="1">
        <v>-1308489072</v>
      </c>
      <c r="Y50" s="1">
        <v>-628589499</v>
      </c>
      <c r="Z50" s="1">
        <v>-213660812</v>
      </c>
      <c r="AA50" s="1" t="s">
        <v>12</v>
      </c>
      <c r="AB50" s="1"/>
      <c r="AC50" s="1" t="s">
        <v>31</v>
      </c>
      <c r="AD50" s="1">
        <v>438048036</v>
      </c>
      <c r="AE50" s="1">
        <v>-978744639</v>
      </c>
      <c r="AF50" s="1">
        <v>-540696603</v>
      </c>
      <c r="AG50" s="1">
        <v>4328174569</v>
      </c>
      <c r="AH50" s="1">
        <v>-1918659163</v>
      </c>
      <c r="AI50" s="1">
        <v>2409515405</v>
      </c>
      <c r="AJ50" s="1">
        <v>1778410027</v>
      </c>
      <c r="AK50" s="1">
        <v>-1496489446</v>
      </c>
      <c r="AL50" s="1">
        <v>281920581</v>
      </c>
      <c r="AM50" s="1">
        <v>4492641368</v>
      </c>
      <c r="AN50" s="1">
        <v>-5801130441</v>
      </c>
      <c r="AO50" s="1">
        <v>-1308489072</v>
      </c>
      <c r="AP50" s="1">
        <v>936751516</v>
      </c>
      <c r="AQ50" s="1">
        <v>-1565341015</v>
      </c>
      <c r="AR50" s="1">
        <v>-628589499</v>
      </c>
      <c r="AS50" s="1">
        <v>540450724</v>
      </c>
      <c r="AT50" s="1">
        <v>-754111536</v>
      </c>
      <c r="AU50" s="1">
        <v>-213660812</v>
      </c>
    </row>
    <row r="51" spans="1:47" x14ac:dyDescent="0.2">
      <c r="A51" s="5">
        <f>DATE(C51,F51,E51)</f>
        <v>38807</v>
      </c>
      <c r="B51" t="s">
        <v>32</v>
      </c>
      <c r="C51" s="3">
        <v>2006</v>
      </c>
      <c r="D51" s="4">
        <f t="shared" si="1"/>
        <v>1</v>
      </c>
      <c r="E51">
        <f t="shared" si="2"/>
        <v>31</v>
      </c>
      <c r="F51">
        <f t="shared" si="3"/>
        <v>3</v>
      </c>
      <c r="G51" s="1">
        <v>716612908</v>
      </c>
      <c r="H51" s="1">
        <v>5865663364</v>
      </c>
      <c r="I51" s="1">
        <v>1262310440</v>
      </c>
      <c r="J51" s="1">
        <v>4742714698</v>
      </c>
      <c r="K51" s="1">
        <v>897223659</v>
      </c>
      <c r="L51" s="1">
        <v>365916591</v>
      </c>
      <c r="M51" s="1">
        <v>13850441658</v>
      </c>
      <c r="N51" s="1">
        <v>400081428</v>
      </c>
      <c r="O51" s="1">
        <v>1290796150</v>
      </c>
      <c r="P51" s="1">
        <v>4375939323</v>
      </c>
      <c r="Q51" s="1">
        <v>5906188575</v>
      </c>
      <c r="R51" s="1">
        <v>1391869357</v>
      </c>
      <c r="S51" s="1">
        <v>485566825</v>
      </c>
      <c r="T51" s="1">
        <v>13850441658</v>
      </c>
      <c r="U51" s="1">
        <v>316531479</v>
      </c>
      <c r="V51" s="1">
        <v>4574867214</v>
      </c>
      <c r="W51" s="1">
        <v>-3113628884</v>
      </c>
      <c r="X51" s="1">
        <v>-1163473877</v>
      </c>
      <c r="Y51" s="1">
        <v>-494645698</v>
      </c>
      <c r="Z51" s="1">
        <v>-119650234</v>
      </c>
      <c r="AA51" s="1" t="s">
        <v>12</v>
      </c>
      <c r="AB51" s="1"/>
      <c r="AC51" s="1" t="s">
        <v>32</v>
      </c>
      <c r="AD51" s="1">
        <v>716612908</v>
      </c>
      <c r="AE51" s="1">
        <v>-400081428</v>
      </c>
      <c r="AF51" s="1">
        <v>316531479</v>
      </c>
      <c r="AG51" s="1">
        <v>5865663364</v>
      </c>
      <c r="AH51" s="1">
        <v>-1290796150</v>
      </c>
      <c r="AI51" s="1">
        <v>4574867214</v>
      </c>
      <c r="AJ51" s="1">
        <v>1262310440</v>
      </c>
      <c r="AK51" s="1">
        <v>-4375939323</v>
      </c>
      <c r="AL51" s="1">
        <v>-3113628884</v>
      </c>
      <c r="AM51" s="1">
        <v>4742714698</v>
      </c>
      <c r="AN51" s="1">
        <v>-5906188575</v>
      </c>
      <c r="AO51" s="1">
        <v>-1163473877</v>
      </c>
      <c r="AP51" s="1">
        <v>897223659</v>
      </c>
      <c r="AQ51" s="1">
        <v>-1391869357</v>
      </c>
      <c r="AR51" s="1">
        <v>-494645698</v>
      </c>
      <c r="AS51" s="1">
        <v>365916591</v>
      </c>
      <c r="AT51" s="1">
        <v>-485566825</v>
      </c>
      <c r="AU51" s="1">
        <v>-119650234</v>
      </c>
    </row>
    <row r="52" spans="1:47" x14ac:dyDescent="0.2">
      <c r="A52" s="5">
        <f>DATE(C52,F52,E52)</f>
        <v>38898</v>
      </c>
      <c r="B52" t="s">
        <v>33</v>
      </c>
      <c r="C52" s="3">
        <v>2006</v>
      </c>
      <c r="D52" s="4">
        <f t="shared" si="1"/>
        <v>2</v>
      </c>
      <c r="E52">
        <f t="shared" si="2"/>
        <v>30</v>
      </c>
      <c r="F52">
        <f t="shared" si="3"/>
        <v>6</v>
      </c>
      <c r="G52" s="1">
        <v>581451945</v>
      </c>
      <c r="H52" s="1">
        <v>4449283051</v>
      </c>
      <c r="I52" s="1">
        <v>1333024885</v>
      </c>
      <c r="J52" s="1">
        <v>5156146798</v>
      </c>
      <c r="K52" s="1">
        <v>1354871981</v>
      </c>
      <c r="L52" s="1">
        <v>406765439</v>
      </c>
      <c r="M52" s="1">
        <v>13281544099</v>
      </c>
      <c r="N52" s="1">
        <v>330164587</v>
      </c>
      <c r="O52" s="1">
        <v>2448195461</v>
      </c>
      <c r="P52" s="1">
        <v>1369544721</v>
      </c>
      <c r="Q52" s="1">
        <v>6360449531</v>
      </c>
      <c r="R52" s="1">
        <v>2190879487</v>
      </c>
      <c r="S52" s="1">
        <v>582310311</v>
      </c>
      <c r="T52" s="1">
        <v>13281544099</v>
      </c>
      <c r="U52" s="1">
        <v>251287358</v>
      </c>
      <c r="V52" s="1">
        <v>2001087589</v>
      </c>
      <c r="W52" s="1">
        <v>-36519836</v>
      </c>
      <c r="X52" s="1">
        <v>-1204302733</v>
      </c>
      <c r="Y52" s="1">
        <v>-836007506</v>
      </c>
      <c r="Z52" s="1">
        <v>-175544872</v>
      </c>
      <c r="AA52" s="1" t="s">
        <v>12</v>
      </c>
      <c r="AB52" s="1"/>
      <c r="AC52" s="1" t="s">
        <v>33</v>
      </c>
      <c r="AD52" s="1">
        <v>581451945</v>
      </c>
      <c r="AE52" s="1">
        <v>-330164587</v>
      </c>
      <c r="AF52" s="1">
        <v>251287358</v>
      </c>
      <c r="AG52" s="1">
        <v>4449283051</v>
      </c>
      <c r="AH52" s="1">
        <v>-2448195461</v>
      </c>
      <c r="AI52" s="1">
        <v>2001087589</v>
      </c>
      <c r="AJ52" s="1">
        <v>1333024885</v>
      </c>
      <c r="AK52" s="1">
        <v>-1369544721</v>
      </c>
      <c r="AL52" s="1">
        <v>-36519836</v>
      </c>
      <c r="AM52" s="1">
        <v>5156146798</v>
      </c>
      <c r="AN52" s="1">
        <v>-6360449531</v>
      </c>
      <c r="AO52" s="1">
        <v>-1204302733</v>
      </c>
      <c r="AP52" s="1">
        <v>1354871981</v>
      </c>
      <c r="AQ52" s="1">
        <v>-2190879487</v>
      </c>
      <c r="AR52" s="1">
        <v>-836007506</v>
      </c>
      <c r="AS52" s="1">
        <v>406765439</v>
      </c>
      <c r="AT52" s="1">
        <v>-582310311</v>
      </c>
      <c r="AU52" s="1">
        <v>-175544872</v>
      </c>
    </row>
    <row r="53" spans="1:47" x14ac:dyDescent="0.2">
      <c r="A53" s="5">
        <f>DATE(C53,F53,E53)</f>
        <v>38990</v>
      </c>
      <c r="B53" t="s">
        <v>34</v>
      </c>
      <c r="C53" s="3">
        <v>2006</v>
      </c>
      <c r="D53" s="4">
        <f t="shared" si="1"/>
        <v>3</v>
      </c>
      <c r="E53">
        <f t="shared" si="2"/>
        <v>30</v>
      </c>
      <c r="F53">
        <f t="shared" si="3"/>
        <v>9</v>
      </c>
      <c r="G53" s="1">
        <v>473668947</v>
      </c>
      <c r="H53" s="1">
        <v>2099328838</v>
      </c>
      <c r="I53" s="1">
        <v>943972578</v>
      </c>
      <c r="J53" s="1">
        <v>5843566993</v>
      </c>
      <c r="K53" s="1">
        <v>1359697970</v>
      </c>
      <c r="L53" s="1">
        <v>384284534</v>
      </c>
      <c r="M53" s="1">
        <v>11104519859</v>
      </c>
      <c r="N53" s="1">
        <v>156004430</v>
      </c>
      <c r="O53" s="1">
        <v>1648976376</v>
      </c>
      <c r="P53" s="1">
        <v>885990306</v>
      </c>
      <c r="Q53" s="1">
        <v>5421340754</v>
      </c>
      <c r="R53" s="1">
        <v>2051257699</v>
      </c>
      <c r="S53" s="1">
        <v>940950294</v>
      </c>
      <c r="T53" s="1">
        <v>11104519859</v>
      </c>
      <c r="U53" s="1">
        <v>317664517</v>
      </c>
      <c r="V53" s="1">
        <v>450352462</v>
      </c>
      <c r="W53" s="1">
        <v>57982271</v>
      </c>
      <c r="X53" s="1">
        <v>422226239</v>
      </c>
      <c r="Y53" s="1">
        <v>-691559729</v>
      </c>
      <c r="Z53" s="1">
        <v>-556665760</v>
      </c>
      <c r="AA53" s="1" t="s">
        <v>12</v>
      </c>
      <c r="AB53" s="1"/>
      <c r="AC53" s="1" t="s">
        <v>34</v>
      </c>
      <c r="AD53" s="1">
        <v>473668947</v>
      </c>
      <c r="AE53" s="1">
        <v>-156004430</v>
      </c>
      <c r="AF53" s="1">
        <v>317664517</v>
      </c>
      <c r="AG53" s="1">
        <v>2099328838</v>
      </c>
      <c r="AH53" s="1">
        <v>-1648976376</v>
      </c>
      <c r="AI53" s="1">
        <v>450352462</v>
      </c>
      <c r="AJ53" s="1">
        <v>943972578</v>
      </c>
      <c r="AK53" s="1">
        <v>-885990306</v>
      </c>
      <c r="AL53" s="1">
        <v>57982271</v>
      </c>
      <c r="AM53" s="1">
        <v>5843566993</v>
      </c>
      <c r="AN53" s="1">
        <v>-5421340754</v>
      </c>
      <c r="AO53" s="1">
        <v>422226239</v>
      </c>
      <c r="AP53" s="1">
        <v>1359697970</v>
      </c>
      <c r="AQ53" s="1">
        <v>-2051257699</v>
      </c>
      <c r="AR53" s="1">
        <v>-691559729</v>
      </c>
      <c r="AS53" s="1">
        <v>384284534</v>
      </c>
      <c r="AT53" s="1">
        <v>-940950294</v>
      </c>
      <c r="AU53" s="1">
        <v>-556665760</v>
      </c>
    </row>
    <row r="54" spans="1:47" x14ac:dyDescent="0.2">
      <c r="A54" s="5">
        <f>DATE(C54,F54,E54)</f>
        <v>39082</v>
      </c>
      <c r="B54" t="s">
        <v>35</v>
      </c>
      <c r="C54" s="3">
        <v>2006</v>
      </c>
      <c r="D54" s="4">
        <f t="shared" si="1"/>
        <v>4</v>
      </c>
      <c r="E54">
        <f t="shared" si="2"/>
        <v>31</v>
      </c>
      <c r="F54">
        <f t="shared" si="3"/>
        <v>12</v>
      </c>
      <c r="G54" s="1">
        <v>360814425</v>
      </c>
      <c r="H54" s="1">
        <v>3869309890</v>
      </c>
      <c r="I54" s="1">
        <v>1602519758</v>
      </c>
      <c r="J54" s="1">
        <v>6439964979</v>
      </c>
      <c r="K54" s="1">
        <v>1432880760</v>
      </c>
      <c r="L54" s="1">
        <v>397662193</v>
      </c>
      <c r="M54" s="1">
        <v>14103152005</v>
      </c>
      <c r="N54" s="1">
        <v>333817367</v>
      </c>
      <c r="O54" s="1">
        <v>2032890900</v>
      </c>
      <c r="P54" s="1">
        <v>1538977359</v>
      </c>
      <c r="Q54" s="1">
        <v>5978485952</v>
      </c>
      <c r="R54" s="1">
        <v>2745851593</v>
      </c>
      <c r="S54" s="1">
        <v>1473128835</v>
      </c>
      <c r="T54" s="1">
        <v>14103152005</v>
      </c>
      <c r="U54" s="1">
        <v>26997058</v>
      </c>
      <c r="V54" s="1">
        <v>1836418990</v>
      </c>
      <c r="W54" s="1">
        <v>63542399</v>
      </c>
      <c r="X54" s="1">
        <v>461479028</v>
      </c>
      <c r="Y54" s="1">
        <v>-1312970833</v>
      </c>
      <c r="Z54" s="1">
        <v>-1075466642</v>
      </c>
      <c r="AA54" s="1" t="s">
        <v>12</v>
      </c>
      <c r="AB54" s="1"/>
      <c r="AC54" s="1" t="s">
        <v>35</v>
      </c>
      <c r="AD54" s="1">
        <v>360814425</v>
      </c>
      <c r="AE54" s="1">
        <v>-333817367</v>
      </c>
      <c r="AF54" s="1">
        <v>26997058</v>
      </c>
      <c r="AG54" s="1">
        <v>3869309890</v>
      </c>
      <c r="AH54" s="1">
        <v>-2032890900</v>
      </c>
      <c r="AI54" s="1">
        <v>1836418990</v>
      </c>
      <c r="AJ54" s="1">
        <v>1602519758</v>
      </c>
      <c r="AK54" s="1">
        <v>-1538977359</v>
      </c>
      <c r="AL54" s="1">
        <v>63542399</v>
      </c>
      <c r="AM54" s="1">
        <v>6439964979</v>
      </c>
      <c r="AN54" s="1">
        <v>-5978485952</v>
      </c>
      <c r="AO54" s="1">
        <v>461479028</v>
      </c>
      <c r="AP54" s="1">
        <v>1432880760</v>
      </c>
      <c r="AQ54" s="1">
        <v>-2745851593</v>
      </c>
      <c r="AR54" s="1">
        <v>-1312970833</v>
      </c>
      <c r="AS54" s="1">
        <v>397662193</v>
      </c>
      <c r="AT54" s="1">
        <v>-1473128835</v>
      </c>
      <c r="AU54" s="1">
        <v>-1075466642</v>
      </c>
    </row>
    <row r="55" spans="1:47" x14ac:dyDescent="0.2">
      <c r="A55" s="5">
        <f>DATE(C55,F55,E55)</f>
        <v>39172</v>
      </c>
      <c r="B55" t="s">
        <v>36</v>
      </c>
      <c r="C55" s="3">
        <v>2007</v>
      </c>
      <c r="D55" s="4">
        <f t="shared" si="1"/>
        <v>1</v>
      </c>
      <c r="E55">
        <f t="shared" si="2"/>
        <v>31</v>
      </c>
      <c r="F55">
        <f t="shared" si="3"/>
        <v>3</v>
      </c>
      <c r="G55" s="1">
        <v>670976950</v>
      </c>
      <c r="H55" s="1">
        <v>4809383961</v>
      </c>
      <c r="I55" s="1">
        <v>1351462118</v>
      </c>
      <c r="J55" s="1">
        <v>6346059203</v>
      </c>
      <c r="K55" s="1">
        <v>846550467</v>
      </c>
      <c r="L55" s="1">
        <v>187708825</v>
      </c>
      <c r="M55" s="1">
        <v>14212141524</v>
      </c>
      <c r="N55" s="1">
        <v>215039287</v>
      </c>
      <c r="O55" s="1">
        <v>4254795437</v>
      </c>
      <c r="P55" s="1">
        <v>537050386</v>
      </c>
      <c r="Q55" s="1">
        <v>6711845681</v>
      </c>
      <c r="R55" s="1">
        <v>1651305055</v>
      </c>
      <c r="S55" s="1">
        <v>842105677</v>
      </c>
      <c r="T55" s="1">
        <v>14212141524</v>
      </c>
      <c r="U55" s="1">
        <v>455937663</v>
      </c>
      <c r="V55" s="1">
        <v>554588524</v>
      </c>
      <c r="W55" s="1">
        <v>814411731</v>
      </c>
      <c r="X55" s="1">
        <v>-365786478</v>
      </c>
      <c r="Y55" s="1">
        <v>-804754588</v>
      </c>
      <c r="Z55" s="1">
        <v>-654396852</v>
      </c>
      <c r="AA55" s="1" t="s">
        <v>12</v>
      </c>
      <c r="AB55" s="1"/>
      <c r="AC55" s="1" t="s">
        <v>36</v>
      </c>
      <c r="AD55" s="1">
        <v>670976950</v>
      </c>
      <c r="AE55" s="1">
        <v>-215039287</v>
      </c>
      <c r="AF55" s="1">
        <v>455937663</v>
      </c>
      <c r="AG55" s="1">
        <v>4809383961</v>
      </c>
      <c r="AH55" s="1">
        <v>-4254795437</v>
      </c>
      <c r="AI55" s="1">
        <v>554588524</v>
      </c>
      <c r="AJ55" s="1">
        <v>1351462118</v>
      </c>
      <c r="AK55" s="1">
        <v>-537050386</v>
      </c>
      <c r="AL55" s="1">
        <v>814411731</v>
      </c>
      <c r="AM55" s="1">
        <v>6346059203</v>
      </c>
      <c r="AN55" s="1">
        <v>-6711845681</v>
      </c>
      <c r="AO55" s="1">
        <v>-365786478</v>
      </c>
      <c r="AP55" s="1">
        <v>846550467</v>
      </c>
      <c r="AQ55" s="1">
        <v>-1651305055</v>
      </c>
      <c r="AR55" s="1">
        <v>-804754588</v>
      </c>
      <c r="AS55" s="1">
        <v>187708825</v>
      </c>
      <c r="AT55" s="1">
        <v>-842105677</v>
      </c>
      <c r="AU55" s="1">
        <v>-654396852</v>
      </c>
    </row>
    <row r="56" spans="1:47" x14ac:dyDescent="0.2">
      <c r="A56" s="5">
        <f>DATE(C56,F56,E56)</f>
        <v>39263</v>
      </c>
      <c r="B56" t="s">
        <v>37</v>
      </c>
      <c r="C56" s="3">
        <v>2007</v>
      </c>
      <c r="D56" s="4">
        <f t="shared" si="1"/>
        <v>2</v>
      </c>
      <c r="E56">
        <f t="shared" si="2"/>
        <v>30</v>
      </c>
      <c r="F56">
        <f t="shared" si="3"/>
        <v>6</v>
      </c>
      <c r="G56" s="1">
        <v>362363099</v>
      </c>
      <c r="H56" s="1">
        <v>6890724740</v>
      </c>
      <c r="I56" s="1">
        <v>1658145043</v>
      </c>
      <c r="J56" s="1">
        <v>6281509167</v>
      </c>
      <c r="K56" s="1">
        <v>1006714784</v>
      </c>
      <c r="L56" s="1">
        <v>202679046</v>
      </c>
      <c r="M56" s="1">
        <v>16402135878</v>
      </c>
      <c r="N56" s="1">
        <v>430884656</v>
      </c>
      <c r="O56" s="1">
        <v>6354215847</v>
      </c>
      <c r="P56" s="1">
        <v>704133691</v>
      </c>
      <c r="Q56" s="1">
        <v>6014938276</v>
      </c>
      <c r="R56" s="1">
        <v>2306606313</v>
      </c>
      <c r="S56" s="1">
        <v>591357095</v>
      </c>
      <c r="T56" s="1">
        <v>16402135878</v>
      </c>
      <c r="U56" s="1">
        <v>-68521558</v>
      </c>
      <c r="V56" s="1">
        <v>536508894</v>
      </c>
      <c r="W56" s="1">
        <v>954011352</v>
      </c>
      <c r="X56" s="1">
        <v>266570890</v>
      </c>
      <c r="Y56" s="1">
        <v>-1299891529</v>
      </c>
      <c r="Z56" s="1">
        <v>-388678050</v>
      </c>
      <c r="AA56" s="1" t="s">
        <v>12</v>
      </c>
      <c r="AB56" s="1"/>
      <c r="AC56" s="1" t="s">
        <v>37</v>
      </c>
      <c r="AD56" s="1">
        <v>362363099</v>
      </c>
      <c r="AE56" s="1">
        <v>-430884656</v>
      </c>
      <c r="AF56" s="1">
        <v>-68521558</v>
      </c>
      <c r="AG56" s="1">
        <v>6890724740</v>
      </c>
      <c r="AH56" s="1">
        <v>-6354215847</v>
      </c>
      <c r="AI56" s="1">
        <v>536508894</v>
      </c>
      <c r="AJ56" s="1">
        <v>1658145043</v>
      </c>
      <c r="AK56" s="1">
        <v>-704133691</v>
      </c>
      <c r="AL56" s="1">
        <v>954011352</v>
      </c>
      <c r="AM56" s="1">
        <v>6281509167</v>
      </c>
      <c r="AN56" s="1">
        <v>-6014938276</v>
      </c>
      <c r="AO56" s="1">
        <v>266570890</v>
      </c>
      <c r="AP56" s="1">
        <v>1006714784</v>
      </c>
      <c r="AQ56" s="1">
        <v>-2306606313</v>
      </c>
      <c r="AR56" s="1">
        <v>-1299891529</v>
      </c>
      <c r="AS56" s="1">
        <v>202679046</v>
      </c>
      <c r="AT56" s="1">
        <v>-591357095</v>
      </c>
      <c r="AU56" s="1">
        <v>-388678050</v>
      </c>
    </row>
    <row r="57" spans="1:47" x14ac:dyDescent="0.2">
      <c r="A57" s="5">
        <f>DATE(C57,F57,E57)</f>
        <v>39355</v>
      </c>
      <c r="B57" t="s">
        <v>38</v>
      </c>
      <c r="C57" s="3">
        <v>2007</v>
      </c>
      <c r="D57" s="4">
        <f t="shared" si="1"/>
        <v>3</v>
      </c>
      <c r="E57">
        <f t="shared" si="2"/>
        <v>30</v>
      </c>
      <c r="F57">
        <f t="shared" si="3"/>
        <v>9</v>
      </c>
      <c r="G57" s="1">
        <v>1143680848</v>
      </c>
      <c r="H57" s="1">
        <v>6637986851</v>
      </c>
      <c r="I57" s="1">
        <v>2817193071</v>
      </c>
      <c r="J57" s="1">
        <v>6549673306</v>
      </c>
      <c r="K57" s="1">
        <v>1313349750</v>
      </c>
      <c r="L57" s="1">
        <v>241568708</v>
      </c>
      <c r="M57" s="1">
        <v>18703452533</v>
      </c>
      <c r="N57" s="1">
        <v>2323615450</v>
      </c>
      <c r="O57" s="1">
        <v>3926221938</v>
      </c>
      <c r="P57" s="1">
        <v>563713278</v>
      </c>
      <c r="Q57" s="1">
        <v>9146069125</v>
      </c>
      <c r="R57" s="1">
        <v>2024453500</v>
      </c>
      <c r="S57" s="1">
        <v>719379241</v>
      </c>
      <c r="T57" s="1">
        <v>18703452533</v>
      </c>
      <c r="U57" s="1">
        <v>-1179934602</v>
      </c>
      <c r="V57" s="1">
        <v>2711764912</v>
      </c>
      <c r="W57" s="1">
        <v>2253479793</v>
      </c>
      <c r="X57" s="1">
        <v>-2596395820</v>
      </c>
      <c r="Y57" s="1">
        <v>-711103750</v>
      </c>
      <c r="Z57" s="1">
        <v>-477810533</v>
      </c>
      <c r="AA57" s="1" t="s">
        <v>12</v>
      </c>
      <c r="AB57" s="1"/>
      <c r="AC57" s="1" t="s">
        <v>38</v>
      </c>
      <c r="AD57" s="1">
        <v>1143680848</v>
      </c>
      <c r="AE57" s="1">
        <v>-2323615450</v>
      </c>
      <c r="AF57" s="1">
        <v>-1179934602</v>
      </c>
      <c r="AG57" s="1">
        <v>6637986851</v>
      </c>
      <c r="AH57" s="1">
        <v>-3926221938</v>
      </c>
      <c r="AI57" s="1">
        <v>2711764912</v>
      </c>
      <c r="AJ57" s="1">
        <v>2817193071</v>
      </c>
      <c r="AK57" s="1">
        <v>-563713278</v>
      </c>
      <c r="AL57" s="1">
        <v>2253479793</v>
      </c>
      <c r="AM57" s="1">
        <v>6549673306</v>
      </c>
      <c r="AN57" s="1">
        <v>-9146069125</v>
      </c>
      <c r="AO57" s="1">
        <v>-2596395820</v>
      </c>
      <c r="AP57" s="1">
        <v>1313349750</v>
      </c>
      <c r="AQ57" s="1">
        <v>-2024453500</v>
      </c>
      <c r="AR57" s="1">
        <v>-711103750</v>
      </c>
      <c r="AS57" s="1">
        <v>241568708</v>
      </c>
      <c r="AT57" s="1">
        <v>-719379241</v>
      </c>
      <c r="AU57" s="1">
        <v>-477810533</v>
      </c>
    </row>
    <row r="58" spans="1:47" x14ac:dyDescent="0.2">
      <c r="A58" s="5">
        <f>DATE(C58,F58,E58)</f>
        <v>39447</v>
      </c>
      <c r="B58" t="s">
        <v>39</v>
      </c>
      <c r="C58" s="3">
        <v>2007</v>
      </c>
      <c r="D58" s="4">
        <f t="shared" si="1"/>
        <v>4</v>
      </c>
      <c r="E58">
        <f t="shared" si="2"/>
        <v>31</v>
      </c>
      <c r="F58">
        <f t="shared" si="3"/>
        <v>12</v>
      </c>
      <c r="G58" s="1">
        <v>296402514</v>
      </c>
      <c r="H58" s="1">
        <v>3549005859</v>
      </c>
      <c r="I58" s="1">
        <v>952096089</v>
      </c>
      <c r="J58" s="1">
        <v>5539449806</v>
      </c>
      <c r="K58" s="1">
        <v>1327368300</v>
      </c>
      <c r="L58" s="1">
        <v>298865983</v>
      </c>
      <c r="M58" s="1">
        <v>11963188550</v>
      </c>
      <c r="N58" s="1">
        <v>563534663</v>
      </c>
      <c r="O58" s="1">
        <v>1949962608</v>
      </c>
      <c r="P58" s="1">
        <v>874339926</v>
      </c>
      <c r="Q58" s="1">
        <v>5397128990</v>
      </c>
      <c r="R58" s="1">
        <v>2558790274</v>
      </c>
      <c r="S58" s="1">
        <v>619432089</v>
      </c>
      <c r="T58" s="1">
        <v>11963188550</v>
      </c>
      <c r="U58" s="1">
        <v>-267132148</v>
      </c>
      <c r="V58" s="1">
        <v>1599043251</v>
      </c>
      <c r="W58" s="1">
        <v>77756162</v>
      </c>
      <c r="X58" s="1">
        <v>142320816</v>
      </c>
      <c r="Y58" s="1">
        <v>-1231421975</v>
      </c>
      <c r="Z58" s="1">
        <v>-320566107</v>
      </c>
      <c r="AA58" s="1" t="s">
        <v>12</v>
      </c>
      <c r="AB58" s="1"/>
      <c r="AC58" s="1" t="s">
        <v>39</v>
      </c>
      <c r="AD58" s="1">
        <v>296402514</v>
      </c>
      <c r="AE58" s="1">
        <v>-563534663</v>
      </c>
      <c r="AF58" s="1">
        <v>-267132148</v>
      </c>
      <c r="AG58" s="1">
        <v>3549005859</v>
      </c>
      <c r="AH58" s="1">
        <v>-1949962608</v>
      </c>
      <c r="AI58" s="1">
        <v>1599043251</v>
      </c>
      <c r="AJ58" s="1">
        <v>952096089</v>
      </c>
      <c r="AK58" s="1">
        <v>-874339926</v>
      </c>
      <c r="AL58" s="1">
        <v>77756162</v>
      </c>
      <c r="AM58" s="1">
        <v>5539449806</v>
      </c>
      <c r="AN58" s="1">
        <v>-5397128990</v>
      </c>
      <c r="AO58" s="1">
        <v>142320816</v>
      </c>
      <c r="AP58" s="1">
        <v>1327368300</v>
      </c>
      <c r="AQ58" s="1">
        <v>-2558790274</v>
      </c>
      <c r="AR58" s="1">
        <v>-1231421975</v>
      </c>
      <c r="AS58" s="1">
        <v>298865983</v>
      </c>
      <c r="AT58" s="1">
        <v>-619432089</v>
      </c>
      <c r="AU58" s="1">
        <v>-320566107</v>
      </c>
    </row>
    <row r="59" spans="1:47" x14ac:dyDescent="0.2">
      <c r="A59" s="5">
        <f>DATE(C59,F59,E59)</f>
        <v>39538</v>
      </c>
      <c r="B59" t="s">
        <v>40</v>
      </c>
      <c r="C59" s="3">
        <v>2008</v>
      </c>
      <c r="D59" s="4">
        <f t="shared" si="1"/>
        <v>1</v>
      </c>
      <c r="E59">
        <f t="shared" si="2"/>
        <v>31</v>
      </c>
      <c r="F59">
        <f t="shared" si="3"/>
        <v>3</v>
      </c>
      <c r="G59" s="1">
        <v>326332200</v>
      </c>
      <c r="H59" s="1">
        <v>3551356632</v>
      </c>
      <c r="I59" s="1">
        <v>489059768</v>
      </c>
      <c r="J59" s="1">
        <v>3912544048</v>
      </c>
      <c r="K59" s="1">
        <v>937150357</v>
      </c>
      <c r="L59" s="1">
        <v>301245444</v>
      </c>
      <c r="M59" s="1">
        <v>9517688449</v>
      </c>
      <c r="N59" s="1">
        <v>214664497</v>
      </c>
      <c r="O59" s="1">
        <v>2307676574</v>
      </c>
      <c r="P59" s="1">
        <v>501558741</v>
      </c>
      <c r="Q59" s="1">
        <v>4280968023</v>
      </c>
      <c r="R59" s="1">
        <v>1550222487</v>
      </c>
      <c r="S59" s="1">
        <v>662598128</v>
      </c>
      <c r="T59" s="1">
        <v>9517688449</v>
      </c>
      <c r="U59" s="1">
        <v>111667703</v>
      </c>
      <c r="V59" s="1">
        <v>1243680058</v>
      </c>
      <c r="W59" s="1">
        <v>-12498972</v>
      </c>
      <c r="X59" s="1">
        <v>-368423975</v>
      </c>
      <c r="Y59" s="1">
        <v>-613072130</v>
      </c>
      <c r="Z59" s="1">
        <v>-361352684</v>
      </c>
      <c r="AA59" s="1" t="s">
        <v>12</v>
      </c>
      <c r="AB59" s="1"/>
      <c r="AC59" s="1" t="s">
        <v>40</v>
      </c>
      <c r="AD59" s="1">
        <v>326332200</v>
      </c>
      <c r="AE59" s="1">
        <v>-214664497</v>
      </c>
      <c r="AF59" s="1">
        <v>111667703</v>
      </c>
      <c r="AG59" s="1">
        <v>3551356632</v>
      </c>
      <c r="AH59" s="1">
        <v>-2307676574</v>
      </c>
      <c r="AI59" s="1">
        <v>1243680058</v>
      </c>
      <c r="AJ59" s="1">
        <v>489059768</v>
      </c>
      <c r="AK59" s="1">
        <v>-501558741</v>
      </c>
      <c r="AL59" s="1">
        <v>-12498972</v>
      </c>
      <c r="AM59" s="1">
        <v>3912544048</v>
      </c>
      <c r="AN59" s="1">
        <v>-4280968023</v>
      </c>
      <c r="AO59" s="1">
        <v>-368423975</v>
      </c>
      <c r="AP59" s="1">
        <v>937150357</v>
      </c>
      <c r="AQ59" s="1">
        <v>-1550222487</v>
      </c>
      <c r="AR59" s="1">
        <v>-613072130</v>
      </c>
      <c r="AS59" s="1">
        <v>301245444</v>
      </c>
      <c r="AT59" s="1">
        <v>-662598128</v>
      </c>
      <c r="AU59" s="1">
        <v>-361352684</v>
      </c>
    </row>
    <row r="60" spans="1:47" x14ac:dyDescent="0.2">
      <c r="A60" s="5">
        <f>DATE(C60,F60,E60)</f>
        <v>39629</v>
      </c>
      <c r="B60" t="s">
        <v>41</v>
      </c>
      <c r="C60" s="3">
        <v>2008</v>
      </c>
      <c r="D60" s="4">
        <f t="shared" si="1"/>
        <v>2</v>
      </c>
      <c r="E60">
        <f t="shared" si="2"/>
        <v>30</v>
      </c>
      <c r="F60">
        <f t="shared" si="3"/>
        <v>6</v>
      </c>
      <c r="G60" s="1">
        <v>78165124</v>
      </c>
      <c r="H60" s="1">
        <v>1589627809</v>
      </c>
      <c r="I60" s="1">
        <v>313931399</v>
      </c>
      <c r="J60" s="1">
        <v>3551498697</v>
      </c>
      <c r="K60" s="1">
        <v>1055114740</v>
      </c>
      <c r="L60" s="1">
        <v>193578218</v>
      </c>
      <c r="M60" s="1">
        <v>6781915987</v>
      </c>
      <c r="N60" s="1">
        <v>40903500</v>
      </c>
      <c r="O60" s="1">
        <v>846518460</v>
      </c>
      <c r="P60" s="1">
        <v>713661381</v>
      </c>
      <c r="Q60" s="1">
        <v>3134288262</v>
      </c>
      <c r="R60" s="1">
        <v>1449646919</v>
      </c>
      <c r="S60" s="1">
        <v>596897464</v>
      </c>
      <c r="T60" s="1">
        <v>6781915987</v>
      </c>
      <c r="U60" s="1">
        <v>37261624</v>
      </c>
      <c r="V60" s="1">
        <v>743109349</v>
      </c>
      <c r="W60" s="1">
        <v>-399729982</v>
      </c>
      <c r="X60" s="1">
        <v>417210435</v>
      </c>
      <c r="Y60" s="1">
        <v>-394532180</v>
      </c>
      <c r="Z60" s="1">
        <v>-403319245</v>
      </c>
      <c r="AA60" s="1" t="s">
        <v>12</v>
      </c>
      <c r="AB60" s="1"/>
      <c r="AC60" s="1" t="s">
        <v>41</v>
      </c>
      <c r="AD60" s="1">
        <v>78165124</v>
      </c>
      <c r="AE60" s="1">
        <v>-40903500</v>
      </c>
      <c r="AF60" s="1">
        <v>37261624</v>
      </c>
      <c r="AG60" s="1">
        <v>1589627809</v>
      </c>
      <c r="AH60" s="1">
        <v>-846518460</v>
      </c>
      <c r="AI60" s="1">
        <v>743109349</v>
      </c>
      <c r="AJ60" s="1">
        <v>313931399</v>
      </c>
      <c r="AK60" s="1">
        <v>-713661381</v>
      </c>
      <c r="AL60" s="1">
        <v>-399729982</v>
      </c>
      <c r="AM60" s="1">
        <v>3551498697</v>
      </c>
      <c r="AN60" s="1">
        <v>-3134288262</v>
      </c>
      <c r="AO60" s="1">
        <v>417210435</v>
      </c>
      <c r="AP60" s="1">
        <v>1055114740</v>
      </c>
      <c r="AQ60" s="1">
        <v>-1449646919</v>
      </c>
      <c r="AR60" s="1">
        <v>-394532180</v>
      </c>
      <c r="AS60" s="1">
        <v>193578218</v>
      </c>
      <c r="AT60" s="1">
        <v>-596897464</v>
      </c>
      <c r="AU60" s="1">
        <v>-403319245</v>
      </c>
    </row>
    <row r="61" spans="1:47" x14ac:dyDescent="0.2">
      <c r="A61" s="5">
        <f>DATE(C61,F61,E61)</f>
        <v>39721</v>
      </c>
      <c r="B61" t="s">
        <v>42</v>
      </c>
      <c r="C61" s="3">
        <v>2008</v>
      </c>
      <c r="D61" s="4">
        <f t="shared" si="1"/>
        <v>3</v>
      </c>
      <c r="E61">
        <f t="shared" si="2"/>
        <v>30</v>
      </c>
      <c r="F61">
        <f t="shared" si="3"/>
        <v>9</v>
      </c>
      <c r="G61" s="1">
        <v>363805114</v>
      </c>
      <c r="H61" s="1">
        <v>1244582993</v>
      </c>
      <c r="I61" s="1">
        <v>439684971</v>
      </c>
      <c r="J61" s="1">
        <v>2779675023</v>
      </c>
      <c r="K61" s="1">
        <v>1168700445</v>
      </c>
      <c r="L61" s="1">
        <v>166744860</v>
      </c>
      <c r="M61" s="1">
        <v>6163193406</v>
      </c>
      <c r="N61" s="1">
        <v>129665551</v>
      </c>
      <c r="O61" s="1">
        <v>892620126</v>
      </c>
      <c r="P61" s="1">
        <v>464519590</v>
      </c>
      <c r="Q61" s="1">
        <v>2963275468</v>
      </c>
      <c r="R61" s="1">
        <v>1240817061</v>
      </c>
      <c r="S61" s="1">
        <v>472295609</v>
      </c>
      <c r="T61" s="1">
        <v>6163193406</v>
      </c>
      <c r="U61" s="1">
        <v>234139563</v>
      </c>
      <c r="V61" s="1">
        <v>351962866</v>
      </c>
      <c r="W61" s="1">
        <v>-24834619</v>
      </c>
      <c r="X61" s="1">
        <v>-183600445</v>
      </c>
      <c r="Y61" s="1">
        <v>-72116616</v>
      </c>
      <c r="Z61" s="1">
        <v>-305550749</v>
      </c>
      <c r="AA61" s="1" t="s">
        <v>12</v>
      </c>
      <c r="AB61" s="1"/>
      <c r="AC61" s="1" t="s">
        <v>42</v>
      </c>
      <c r="AD61" s="1">
        <v>363805114</v>
      </c>
      <c r="AE61" s="1">
        <v>-129665551</v>
      </c>
      <c r="AF61" s="1">
        <v>234139563</v>
      </c>
      <c r="AG61" s="1">
        <v>1244582993</v>
      </c>
      <c r="AH61" s="1">
        <v>-892620126</v>
      </c>
      <c r="AI61" s="1">
        <v>351962866</v>
      </c>
      <c r="AJ61" s="1">
        <v>439684971</v>
      </c>
      <c r="AK61" s="1">
        <v>-464519590</v>
      </c>
      <c r="AL61" s="1">
        <v>-24834619</v>
      </c>
      <c r="AM61" s="1">
        <v>2779675023</v>
      </c>
      <c r="AN61" s="1">
        <v>-2963275468</v>
      </c>
      <c r="AO61" s="1">
        <v>-183600445</v>
      </c>
      <c r="AP61" s="1">
        <v>1168700445</v>
      </c>
      <c r="AQ61" s="1">
        <v>-1240817061</v>
      </c>
      <c r="AR61" s="1">
        <v>-72116616</v>
      </c>
      <c r="AS61" s="1">
        <v>166744860</v>
      </c>
      <c r="AT61" s="1">
        <v>-472295609</v>
      </c>
      <c r="AU61" s="1">
        <v>-305550749</v>
      </c>
    </row>
    <row r="62" spans="1:47" x14ac:dyDescent="0.2">
      <c r="A62" s="5">
        <f>DATE(C62,F62,E62)</f>
        <v>39813</v>
      </c>
      <c r="B62" t="s">
        <v>43</v>
      </c>
      <c r="C62" s="3">
        <v>2008</v>
      </c>
      <c r="D62" s="4">
        <f t="shared" si="1"/>
        <v>4</v>
      </c>
      <c r="E62">
        <f t="shared" si="2"/>
        <v>31</v>
      </c>
      <c r="F62">
        <f t="shared" si="3"/>
        <v>12</v>
      </c>
      <c r="G62" s="1">
        <v>28977340</v>
      </c>
      <c r="H62" s="1">
        <v>812504185</v>
      </c>
      <c r="I62" s="1">
        <v>227809141</v>
      </c>
      <c r="J62" s="1">
        <v>1773729680</v>
      </c>
      <c r="K62" s="1">
        <v>909562853</v>
      </c>
      <c r="L62" s="1">
        <v>169260395</v>
      </c>
      <c r="M62" s="1">
        <v>3921843593</v>
      </c>
      <c r="N62" s="1">
        <v>195437749</v>
      </c>
      <c r="O62" s="1">
        <v>490250775</v>
      </c>
      <c r="P62" s="1">
        <v>304006667</v>
      </c>
      <c r="Q62" s="1">
        <v>1828766583</v>
      </c>
      <c r="R62" s="1">
        <v>844150866</v>
      </c>
      <c r="S62" s="1">
        <v>259230953</v>
      </c>
      <c r="T62" s="1">
        <v>3921843593</v>
      </c>
      <c r="U62" s="1">
        <v>-166460409</v>
      </c>
      <c r="V62" s="1">
        <v>322253410</v>
      </c>
      <c r="W62" s="1">
        <v>-76197526</v>
      </c>
      <c r="X62" s="1">
        <v>-55036903</v>
      </c>
      <c r="Y62" s="1">
        <v>65411986</v>
      </c>
      <c r="Z62" s="1">
        <v>-89970558</v>
      </c>
      <c r="AA62" s="1" t="s">
        <v>12</v>
      </c>
      <c r="AB62" s="1"/>
      <c r="AC62" s="1" t="s">
        <v>43</v>
      </c>
      <c r="AD62" s="1">
        <v>28977340</v>
      </c>
      <c r="AE62" s="1">
        <v>-195437749</v>
      </c>
      <c r="AF62" s="1">
        <v>-166460409</v>
      </c>
      <c r="AG62" s="1">
        <v>812504185</v>
      </c>
      <c r="AH62" s="1">
        <v>-490250775</v>
      </c>
      <c r="AI62" s="1">
        <v>322253410</v>
      </c>
      <c r="AJ62" s="1">
        <v>227809141</v>
      </c>
      <c r="AK62" s="1">
        <v>-304006667</v>
      </c>
      <c r="AL62" s="1">
        <v>-76197526</v>
      </c>
      <c r="AM62" s="1">
        <v>1773729680</v>
      </c>
      <c r="AN62" s="1">
        <v>-1828766583</v>
      </c>
      <c r="AO62" s="1">
        <v>-55036903</v>
      </c>
      <c r="AP62" s="1">
        <v>909562853</v>
      </c>
      <c r="AQ62" s="1">
        <v>-844150866</v>
      </c>
      <c r="AR62" s="1">
        <v>65411986</v>
      </c>
      <c r="AS62" s="1">
        <v>169260395</v>
      </c>
      <c r="AT62" s="1">
        <v>-259230953</v>
      </c>
      <c r="AU62" s="1">
        <v>-89970558</v>
      </c>
    </row>
    <row r="63" spans="1:47" x14ac:dyDescent="0.2">
      <c r="A63" s="5">
        <f>DATE(C63,F63,E63)</f>
        <v>39903</v>
      </c>
      <c r="B63" t="s">
        <v>44</v>
      </c>
      <c r="C63" s="3">
        <v>2009</v>
      </c>
      <c r="D63" s="4">
        <f t="shared" si="1"/>
        <v>1</v>
      </c>
      <c r="E63">
        <f t="shared" si="2"/>
        <v>31</v>
      </c>
      <c r="F63">
        <f t="shared" si="3"/>
        <v>3</v>
      </c>
      <c r="G63" s="1">
        <v>60341500</v>
      </c>
      <c r="H63" s="1">
        <v>202659071</v>
      </c>
      <c r="I63" s="1">
        <v>134350900</v>
      </c>
      <c r="J63" s="1">
        <v>729474150</v>
      </c>
      <c r="K63" s="1">
        <v>524772868</v>
      </c>
      <c r="L63" s="1">
        <v>118780688</v>
      </c>
      <c r="M63" s="1">
        <v>1770379177</v>
      </c>
      <c r="N63" s="1">
        <v>11875000</v>
      </c>
      <c r="O63" s="1">
        <v>239542375</v>
      </c>
      <c r="P63" s="1">
        <v>172156900</v>
      </c>
      <c r="Q63" s="1">
        <v>868493699</v>
      </c>
      <c r="R63" s="1">
        <v>293071345</v>
      </c>
      <c r="S63" s="1">
        <v>185239858</v>
      </c>
      <c r="T63" s="1">
        <v>1770379177</v>
      </c>
      <c r="U63" s="1">
        <v>48466500</v>
      </c>
      <c r="V63" s="1">
        <v>-36883304</v>
      </c>
      <c r="W63" s="1">
        <v>-37806000</v>
      </c>
      <c r="X63" s="1">
        <v>-139019550</v>
      </c>
      <c r="Y63" s="1">
        <v>231701524</v>
      </c>
      <c r="Z63" s="1">
        <v>-66459170</v>
      </c>
      <c r="AA63" s="1" t="s">
        <v>12</v>
      </c>
      <c r="AB63" s="1"/>
      <c r="AC63" s="1" t="s">
        <v>44</v>
      </c>
      <c r="AD63" s="1">
        <v>60341500</v>
      </c>
      <c r="AE63" s="1">
        <v>-11875000</v>
      </c>
      <c r="AF63" s="1">
        <v>48466500</v>
      </c>
      <c r="AG63" s="1">
        <v>202659071</v>
      </c>
      <c r="AH63" s="1">
        <v>-239542375</v>
      </c>
      <c r="AI63" s="1">
        <v>-36883304</v>
      </c>
      <c r="AJ63" s="1">
        <v>134350900</v>
      </c>
      <c r="AK63" s="1">
        <v>-172156900</v>
      </c>
      <c r="AL63" s="1">
        <v>-37806000</v>
      </c>
      <c r="AM63" s="1">
        <v>729474150</v>
      </c>
      <c r="AN63" s="1">
        <v>-868493699</v>
      </c>
      <c r="AO63" s="1">
        <v>-139019550</v>
      </c>
      <c r="AP63" s="1">
        <v>524772868</v>
      </c>
      <c r="AQ63" s="1">
        <v>-293071345</v>
      </c>
      <c r="AR63" s="1">
        <v>231701524</v>
      </c>
      <c r="AS63" s="1">
        <v>118780688</v>
      </c>
      <c r="AT63" s="1">
        <v>-185239858</v>
      </c>
      <c r="AU63" s="1">
        <v>-66459170</v>
      </c>
    </row>
    <row r="64" spans="1:47" x14ac:dyDescent="0.2">
      <c r="A64" s="5">
        <f>DATE(C64,F64,E64)</f>
        <v>39994</v>
      </c>
      <c r="B64" t="s">
        <v>45</v>
      </c>
      <c r="C64" s="3">
        <v>2009</v>
      </c>
      <c r="D64" s="4">
        <f t="shared" si="1"/>
        <v>2</v>
      </c>
      <c r="E64">
        <f t="shared" si="2"/>
        <v>30</v>
      </c>
      <c r="F64">
        <f t="shared" si="3"/>
        <v>6</v>
      </c>
      <c r="G64" s="1">
        <v>46425000</v>
      </c>
      <c r="H64" s="1">
        <v>889917952</v>
      </c>
      <c r="I64" s="1">
        <v>62151444</v>
      </c>
      <c r="J64" s="1">
        <v>1139893494</v>
      </c>
      <c r="K64" s="1">
        <v>750649665</v>
      </c>
      <c r="L64" s="1">
        <v>70816978</v>
      </c>
      <c r="M64" s="1">
        <v>2959854534</v>
      </c>
      <c r="N64" s="1">
        <v>57439500</v>
      </c>
      <c r="O64" s="1">
        <v>467421882</v>
      </c>
      <c r="P64" s="1">
        <v>752246318</v>
      </c>
      <c r="Q64" s="1">
        <v>995855317</v>
      </c>
      <c r="R64" s="1">
        <v>509435613</v>
      </c>
      <c r="S64" s="1">
        <v>177455904</v>
      </c>
      <c r="T64" s="1">
        <v>2959854534</v>
      </c>
      <c r="U64" s="1">
        <v>-11014500</v>
      </c>
      <c r="V64" s="1">
        <v>422496070</v>
      </c>
      <c r="W64" s="1">
        <v>-690094874</v>
      </c>
      <c r="X64" s="1">
        <v>144038177</v>
      </c>
      <c r="Y64" s="1">
        <v>241214052</v>
      </c>
      <c r="Z64" s="1">
        <v>-106638926</v>
      </c>
      <c r="AA64" s="1" t="s">
        <v>12</v>
      </c>
      <c r="AB64" s="1"/>
      <c r="AC64" s="1" t="s">
        <v>45</v>
      </c>
      <c r="AD64" s="1">
        <v>46425000</v>
      </c>
      <c r="AE64" s="1">
        <v>-57439500</v>
      </c>
      <c r="AF64" s="1">
        <v>-11014500</v>
      </c>
      <c r="AG64" s="1">
        <v>889917952</v>
      </c>
      <c r="AH64" s="1">
        <v>-467421882</v>
      </c>
      <c r="AI64" s="1">
        <v>422496070</v>
      </c>
      <c r="AJ64" s="1">
        <v>62151444</v>
      </c>
      <c r="AK64" s="1">
        <v>-752246318</v>
      </c>
      <c r="AL64" s="1">
        <v>-690094874</v>
      </c>
      <c r="AM64" s="1">
        <v>1139893494</v>
      </c>
      <c r="AN64" s="1">
        <v>-995855317</v>
      </c>
      <c r="AO64" s="1">
        <v>144038177</v>
      </c>
      <c r="AP64" s="1">
        <v>750649665</v>
      </c>
      <c r="AQ64" s="1">
        <v>-509435613</v>
      </c>
      <c r="AR64" s="1">
        <v>241214052</v>
      </c>
      <c r="AS64" s="1">
        <v>70816978</v>
      </c>
      <c r="AT64" s="1">
        <v>-177455904</v>
      </c>
      <c r="AU64" s="1">
        <v>-106638926</v>
      </c>
    </row>
    <row r="65" spans="1:47" x14ac:dyDescent="0.2">
      <c r="A65" s="5">
        <f>DATE(C65,F65,E65)</f>
        <v>40086</v>
      </c>
      <c r="B65" t="s">
        <v>46</v>
      </c>
      <c r="C65" s="3">
        <v>2009</v>
      </c>
      <c r="D65" s="4">
        <f t="shared" si="1"/>
        <v>3</v>
      </c>
      <c r="E65">
        <f t="shared" si="2"/>
        <v>30</v>
      </c>
      <c r="F65">
        <f t="shared" si="3"/>
        <v>9</v>
      </c>
      <c r="G65" s="1">
        <v>81241000</v>
      </c>
      <c r="H65" s="1">
        <v>293750691</v>
      </c>
      <c r="I65" s="1">
        <v>99151780</v>
      </c>
      <c r="J65" s="1">
        <v>979934412</v>
      </c>
      <c r="K65" s="1">
        <v>823892835</v>
      </c>
      <c r="L65" s="1">
        <v>106398000</v>
      </c>
      <c r="M65" s="1">
        <v>2384368717</v>
      </c>
      <c r="N65" s="1">
        <v>27899329</v>
      </c>
      <c r="O65" s="1">
        <v>628324420</v>
      </c>
      <c r="P65" s="1">
        <v>167155492</v>
      </c>
      <c r="Q65" s="1">
        <v>1070717976</v>
      </c>
      <c r="R65" s="1">
        <v>315468000</v>
      </c>
      <c r="S65" s="1">
        <v>174803500</v>
      </c>
      <c r="T65" s="1">
        <v>2384368717</v>
      </c>
      <c r="U65" s="1">
        <v>53341670</v>
      </c>
      <c r="V65" s="1">
        <v>-334573730</v>
      </c>
      <c r="W65" s="1">
        <v>-68003712</v>
      </c>
      <c r="X65" s="1">
        <v>-90783564</v>
      </c>
      <c r="Y65" s="1">
        <v>508424835</v>
      </c>
      <c r="Z65" s="1">
        <v>-68405500</v>
      </c>
      <c r="AA65" s="1" t="s">
        <v>12</v>
      </c>
      <c r="AB65" s="1"/>
      <c r="AC65" s="1" t="s">
        <v>46</v>
      </c>
      <c r="AD65" s="1">
        <v>81241000</v>
      </c>
      <c r="AE65" s="1">
        <v>-27899329</v>
      </c>
      <c r="AF65" s="1">
        <v>53341670</v>
      </c>
      <c r="AG65" s="1">
        <v>293750691</v>
      </c>
      <c r="AH65" s="1">
        <v>-628324420</v>
      </c>
      <c r="AI65" s="1">
        <v>-334573730</v>
      </c>
      <c r="AJ65" s="1">
        <v>99151780</v>
      </c>
      <c r="AK65" s="1">
        <v>-167155492</v>
      </c>
      <c r="AL65" s="1">
        <v>-68003712</v>
      </c>
      <c r="AM65" s="1">
        <v>979934412</v>
      </c>
      <c r="AN65" s="1">
        <v>-1070717976</v>
      </c>
      <c r="AO65" s="1">
        <v>-90783564</v>
      </c>
      <c r="AP65" s="1">
        <v>823892835</v>
      </c>
      <c r="AQ65" s="1">
        <v>-315468000</v>
      </c>
      <c r="AR65" s="1">
        <v>508424835</v>
      </c>
      <c r="AS65" s="1">
        <v>106398000</v>
      </c>
      <c r="AT65" s="1">
        <v>-174803500</v>
      </c>
      <c r="AU65" s="1">
        <v>-68405500</v>
      </c>
    </row>
    <row r="66" spans="1:47" x14ac:dyDescent="0.2">
      <c r="A66" s="5">
        <f>DATE(C66,F66,E66)</f>
        <v>40178</v>
      </c>
      <c r="B66" t="s">
        <v>47</v>
      </c>
      <c r="C66" s="3">
        <v>2009</v>
      </c>
      <c r="D66" s="4">
        <f t="shared" si="1"/>
        <v>4</v>
      </c>
      <c r="E66">
        <f t="shared" si="2"/>
        <v>31</v>
      </c>
      <c r="F66">
        <f t="shared" si="3"/>
        <v>12</v>
      </c>
      <c r="G66" s="1">
        <v>256944460</v>
      </c>
      <c r="H66" s="1">
        <v>527366881</v>
      </c>
      <c r="I66" s="1">
        <v>236937401</v>
      </c>
      <c r="J66" s="1">
        <v>1201840054</v>
      </c>
      <c r="K66" s="1">
        <v>951902309</v>
      </c>
      <c r="L66" s="1">
        <v>62882634</v>
      </c>
      <c r="M66" s="1">
        <v>3237873739</v>
      </c>
      <c r="N66" s="1">
        <v>230457762</v>
      </c>
      <c r="O66" s="1">
        <v>613931705</v>
      </c>
      <c r="P66" s="1">
        <v>288290237</v>
      </c>
      <c r="Q66" s="1">
        <v>1414825264</v>
      </c>
      <c r="R66" s="1">
        <v>482312592</v>
      </c>
      <c r="S66" s="1">
        <v>208056180</v>
      </c>
      <c r="T66" s="1">
        <v>3237873739</v>
      </c>
      <c r="U66" s="1">
        <v>26486698</v>
      </c>
      <c r="V66" s="1">
        <v>-86564824</v>
      </c>
      <c r="W66" s="1">
        <v>-51352835</v>
      </c>
      <c r="X66" s="1">
        <v>-212985210</v>
      </c>
      <c r="Y66" s="1">
        <v>469589717</v>
      </c>
      <c r="Z66" s="1">
        <v>-145173546</v>
      </c>
      <c r="AA66" s="1" t="s">
        <v>12</v>
      </c>
      <c r="AB66" s="1"/>
      <c r="AC66" s="1" t="s">
        <v>47</v>
      </c>
      <c r="AD66" s="1">
        <v>256944460</v>
      </c>
      <c r="AE66" s="1">
        <v>-230457762</v>
      </c>
      <c r="AF66" s="1">
        <v>26486698</v>
      </c>
      <c r="AG66" s="1">
        <v>527366881</v>
      </c>
      <c r="AH66" s="1">
        <v>-613931705</v>
      </c>
      <c r="AI66" s="1">
        <v>-86564824</v>
      </c>
      <c r="AJ66" s="1">
        <v>236937401</v>
      </c>
      <c r="AK66" s="1">
        <v>-288290237</v>
      </c>
      <c r="AL66" s="1">
        <v>-51352835</v>
      </c>
      <c r="AM66" s="1">
        <v>1201840054</v>
      </c>
      <c r="AN66" s="1">
        <v>-1414825264</v>
      </c>
      <c r="AO66" s="1">
        <v>-212985210</v>
      </c>
      <c r="AP66" s="1">
        <v>951902309</v>
      </c>
      <c r="AQ66" s="1">
        <v>-482312592</v>
      </c>
      <c r="AR66" s="1">
        <v>469589717</v>
      </c>
      <c r="AS66" s="1">
        <v>62882634</v>
      </c>
      <c r="AT66" s="1">
        <v>-208056180</v>
      </c>
      <c r="AU66" s="1">
        <v>-145173546</v>
      </c>
    </row>
    <row r="67" spans="1:47" x14ac:dyDescent="0.2">
      <c r="A67" s="5">
        <f>DATE(C67,F67,E67)</f>
        <v>40268</v>
      </c>
      <c r="B67" t="s">
        <v>48</v>
      </c>
      <c r="C67" s="3">
        <v>2010</v>
      </c>
      <c r="D67" s="4">
        <f t="shared" si="1"/>
        <v>1</v>
      </c>
      <c r="E67">
        <f t="shared" si="2"/>
        <v>31</v>
      </c>
      <c r="F67">
        <f t="shared" si="3"/>
        <v>3</v>
      </c>
      <c r="G67" s="1">
        <v>87478250</v>
      </c>
      <c r="H67" s="1">
        <v>242078073</v>
      </c>
      <c r="I67" s="1">
        <v>545228200</v>
      </c>
      <c r="J67" s="1">
        <v>1090259546</v>
      </c>
      <c r="K67" s="1">
        <v>821519810</v>
      </c>
      <c r="L67" s="1">
        <v>55249340</v>
      </c>
      <c r="M67" s="1">
        <v>2841813219</v>
      </c>
      <c r="N67" s="1">
        <v>86949000</v>
      </c>
      <c r="O67" s="1">
        <v>461390288</v>
      </c>
      <c r="P67" s="1">
        <v>67416833</v>
      </c>
      <c r="Q67" s="1">
        <v>1091906648</v>
      </c>
      <c r="R67" s="1">
        <v>1048931744</v>
      </c>
      <c r="S67" s="1">
        <v>85218706</v>
      </c>
      <c r="T67" s="1">
        <v>2841813219</v>
      </c>
      <c r="U67" s="1">
        <v>529250</v>
      </c>
      <c r="V67" s="1">
        <v>-219312215</v>
      </c>
      <c r="W67" s="1">
        <v>477811367</v>
      </c>
      <c r="X67" s="1">
        <v>-1647102</v>
      </c>
      <c r="Y67" s="1">
        <v>-227411934</v>
      </c>
      <c r="Z67" s="1">
        <v>-29969366</v>
      </c>
      <c r="AA67" s="1" t="s">
        <v>12</v>
      </c>
      <c r="AB67" s="1"/>
      <c r="AC67" s="1" t="s">
        <v>48</v>
      </c>
      <c r="AD67" s="1">
        <v>87478250</v>
      </c>
      <c r="AE67" s="1">
        <v>-86949000</v>
      </c>
      <c r="AF67" s="1">
        <v>529250</v>
      </c>
      <c r="AG67" s="1">
        <v>242078073</v>
      </c>
      <c r="AH67" s="1">
        <v>-461390288</v>
      </c>
      <c r="AI67" s="1">
        <v>-219312215</v>
      </c>
      <c r="AJ67" s="1">
        <v>545228200</v>
      </c>
      <c r="AK67" s="1">
        <v>-67416833</v>
      </c>
      <c r="AL67" s="1">
        <v>477811367</v>
      </c>
      <c r="AM67" s="1">
        <v>1090259546</v>
      </c>
      <c r="AN67" s="1">
        <v>-1091906648</v>
      </c>
      <c r="AO67" s="1">
        <v>-1647102</v>
      </c>
      <c r="AP67" s="1">
        <v>821519810</v>
      </c>
      <c r="AQ67" s="1">
        <v>-1048931744</v>
      </c>
      <c r="AR67" s="1">
        <v>-227411934</v>
      </c>
      <c r="AS67" s="1">
        <v>55249340</v>
      </c>
      <c r="AT67" s="1">
        <v>-85218706</v>
      </c>
      <c r="AU67" s="1">
        <v>-29969366</v>
      </c>
    </row>
    <row r="68" spans="1:47" x14ac:dyDescent="0.2">
      <c r="A68" s="5">
        <f>DATE(C68,F68,E68)</f>
        <v>40359</v>
      </c>
      <c r="B68" t="s">
        <v>49</v>
      </c>
      <c r="C68" s="3">
        <v>2010</v>
      </c>
      <c r="D68" s="4">
        <f t="shared" si="1"/>
        <v>2</v>
      </c>
      <c r="E68">
        <f t="shared" si="2"/>
        <v>30</v>
      </c>
      <c r="F68">
        <f t="shared" si="3"/>
        <v>6</v>
      </c>
      <c r="G68" s="1">
        <v>90607000</v>
      </c>
      <c r="H68" s="1">
        <v>596739192</v>
      </c>
      <c r="I68" s="1">
        <v>169226207</v>
      </c>
      <c r="J68" s="1">
        <v>1946959028</v>
      </c>
      <c r="K68" s="1">
        <v>910000206</v>
      </c>
      <c r="L68" s="1">
        <v>110519265</v>
      </c>
      <c r="M68" s="1">
        <v>3824050898</v>
      </c>
      <c r="N68" s="1">
        <v>434362133</v>
      </c>
      <c r="O68" s="1">
        <v>588548030</v>
      </c>
      <c r="P68" s="1">
        <v>895378552</v>
      </c>
      <c r="Q68" s="1">
        <v>1178674264</v>
      </c>
      <c r="R68" s="1">
        <v>502931219</v>
      </c>
      <c r="S68" s="1">
        <v>224156699</v>
      </c>
      <c r="T68" s="1">
        <v>3824050898</v>
      </c>
      <c r="U68" s="1">
        <v>-343755133</v>
      </c>
      <c r="V68" s="1">
        <v>8191162</v>
      </c>
      <c r="W68" s="1">
        <v>-726152345</v>
      </c>
      <c r="X68" s="1">
        <v>768284764</v>
      </c>
      <c r="Y68" s="1">
        <v>407068987</v>
      </c>
      <c r="Z68" s="1">
        <v>-113637434</v>
      </c>
      <c r="AA68" s="1" t="s">
        <v>12</v>
      </c>
      <c r="AB68" s="1"/>
      <c r="AC68" s="1" t="s">
        <v>49</v>
      </c>
      <c r="AD68" s="1">
        <v>90607000</v>
      </c>
      <c r="AE68" s="1">
        <v>-434362133</v>
      </c>
      <c r="AF68" s="1">
        <v>-343755133</v>
      </c>
      <c r="AG68" s="1">
        <v>596739192</v>
      </c>
      <c r="AH68" s="1">
        <v>-588548030</v>
      </c>
      <c r="AI68" s="1">
        <v>8191162</v>
      </c>
      <c r="AJ68" s="1">
        <v>169226207</v>
      </c>
      <c r="AK68" s="1">
        <v>-895378552</v>
      </c>
      <c r="AL68" s="1">
        <v>-726152345</v>
      </c>
      <c r="AM68" s="1">
        <v>1946959028</v>
      </c>
      <c r="AN68" s="1">
        <v>-1178674264</v>
      </c>
      <c r="AO68" s="1">
        <v>768284764</v>
      </c>
      <c r="AP68" s="1">
        <v>910000206</v>
      </c>
      <c r="AQ68" s="1">
        <v>-502931219</v>
      </c>
      <c r="AR68" s="1">
        <v>407068987</v>
      </c>
      <c r="AS68" s="1">
        <v>110519265</v>
      </c>
      <c r="AT68" s="1">
        <v>-224156699</v>
      </c>
      <c r="AU68" s="1">
        <v>-113637434</v>
      </c>
    </row>
    <row r="69" spans="1:47" x14ac:dyDescent="0.2">
      <c r="A69" s="5">
        <f>DATE(C69,F69,E69)</f>
        <v>40451</v>
      </c>
      <c r="B69" t="s">
        <v>50</v>
      </c>
      <c r="C69" s="3">
        <v>2010</v>
      </c>
      <c r="D69" s="4">
        <f t="shared" si="1"/>
        <v>3</v>
      </c>
      <c r="E69">
        <f t="shared" si="2"/>
        <v>30</v>
      </c>
      <c r="F69">
        <f t="shared" si="3"/>
        <v>9</v>
      </c>
      <c r="G69" s="1">
        <v>177828500</v>
      </c>
      <c r="H69" s="1">
        <v>1389180252</v>
      </c>
      <c r="I69" s="1">
        <v>1528642867</v>
      </c>
      <c r="J69" s="1">
        <v>1268042236</v>
      </c>
      <c r="K69" s="1">
        <v>729647933</v>
      </c>
      <c r="L69" s="1">
        <v>108090964</v>
      </c>
      <c r="M69" s="1">
        <v>5201432752</v>
      </c>
      <c r="N69" s="1">
        <v>96602852</v>
      </c>
      <c r="O69" s="1">
        <v>2061622747</v>
      </c>
      <c r="P69" s="1">
        <v>133776815</v>
      </c>
      <c r="Q69" s="1">
        <v>1860317176</v>
      </c>
      <c r="R69" s="1">
        <v>536113412</v>
      </c>
      <c r="S69" s="1">
        <v>512999749</v>
      </c>
      <c r="T69" s="1">
        <v>5201432752</v>
      </c>
      <c r="U69" s="1">
        <v>81225648</v>
      </c>
      <c r="V69" s="1">
        <v>-672442495</v>
      </c>
      <c r="W69" s="1">
        <v>1394866052</v>
      </c>
      <c r="X69" s="1">
        <v>-592274940</v>
      </c>
      <c r="Y69" s="1">
        <v>193534520</v>
      </c>
      <c r="Z69" s="1">
        <v>-404908785</v>
      </c>
      <c r="AA69" s="1" t="s">
        <v>12</v>
      </c>
      <c r="AB69" s="1"/>
      <c r="AC69" s="1" t="s">
        <v>50</v>
      </c>
      <c r="AD69" s="1">
        <v>177828500</v>
      </c>
      <c r="AE69" s="1">
        <v>-96602852</v>
      </c>
      <c r="AF69" s="1">
        <v>81225648</v>
      </c>
      <c r="AG69" s="1">
        <v>1389180252</v>
      </c>
      <c r="AH69" s="1">
        <v>-2061622747</v>
      </c>
      <c r="AI69" s="1">
        <v>-672442495</v>
      </c>
      <c r="AJ69" s="1">
        <v>1528642867</v>
      </c>
      <c r="AK69" s="1">
        <v>-133776815</v>
      </c>
      <c r="AL69" s="1">
        <v>1394866052</v>
      </c>
      <c r="AM69" s="1">
        <v>1268042236</v>
      </c>
      <c r="AN69" s="1">
        <v>-1860317176</v>
      </c>
      <c r="AO69" s="1">
        <v>-592274940</v>
      </c>
      <c r="AP69" s="1">
        <v>729647933</v>
      </c>
      <c r="AQ69" s="1">
        <v>-536113412</v>
      </c>
      <c r="AR69" s="1">
        <v>193534520</v>
      </c>
      <c r="AS69" s="1">
        <v>108090964</v>
      </c>
      <c r="AT69" s="1">
        <v>-512999749</v>
      </c>
      <c r="AU69" s="1">
        <v>-404908785</v>
      </c>
    </row>
    <row r="70" spans="1:47" x14ac:dyDescent="0.2">
      <c r="A70" s="5">
        <f>DATE(C70,F70,E70)</f>
        <v>40543</v>
      </c>
      <c r="B70" t="s">
        <v>51</v>
      </c>
      <c r="C70" s="3">
        <v>2010</v>
      </c>
      <c r="D70" s="4">
        <f t="shared" si="1"/>
        <v>4</v>
      </c>
      <c r="E70">
        <f t="shared" si="2"/>
        <v>31</v>
      </c>
      <c r="F70">
        <f t="shared" si="3"/>
        <v>12</v>
      </c>
      <c r="G70" s="1">
        <v>95391667</v>
      </c>
      <c r="H70" s="1">
        <v>4645799094</v>
      </c>
      <c r="I70" s="1">
        <v>1010111528</v>
      </c>
      <c r="J70" s="1">
        <v>2313764427</v>
      </c>
      <c r="K70" s="1">
        <v>1120963193</v>
      </c>
      <c r="L70" s="1">
        <v>96541000</v>
      </c>
      <c r="M70" s="1">
        <v>9282570908</v>
      </c>
      <c r="N70" s="1">
        <v>229700428</v>
      </c>
      <c r="O70" s="1">
        <v>1882251510</v>
      </c>
      <c r="P70" s="1">
        <v>1133608514</v>
      </c>
      <c r="Q70" s="1">
        <v>3866139382</v>
      </c>
      <c r="R70" s="1">
        <v>1978998585</v>
      </c>
      <c r="S70" s="1">
        <v>191872488</v>
      </c>
      <c r="T70" s="1">
        <v>9282570908</v>
      </c>
      <c r="U70" s="1">
        <v>-134308761</v>
      </c>
      <c r="V70" s="1">
        <v>2763547583</v>
      </c>
      <c r="W70" s="1">
        <v>-123496987</v>
      </c>
      <c r="X70" s="1">
        <v>-1552374955</v>
      </c>
      <c r="Y70" s="1">
        <v>-858035392</v>
      </c>
      <c r="Z70" s="1">
        <v>-95331488</v>
      </c>
      <c r="AA70" s="1" t="s">
        <v>12</v>
      </c>
      <c r="AB70" s="1"/>
      <c r="AC70" s="1" t="s">
        <v>51</v>
      </c>
      <c r="AD70" s="1">
        <v>95391667</v>
      </c>
      <c r="AE70" s="1">
        <v>-229700428</v>
      </c>
      <c r="AF70" s="1">
        <v>-134308761</v>
      </c>
      <c r="AG70" s="1">
        <v>4645799094</v>
      </c>
      <c r="AH70" s="1">
        <v>-1882251510</v>
      </c>
      <c r="AI70" s="1">
        <v>2763547583</v>
      </c>
      <c r="AJ70" s="1">
        <v>1010111528</v>
      </c>
      <c r="AK70" s="1">
        <v>-1133608514</v>
      </c>
      <c r="AL70" s="1">
        <v>-123496987</v>
      </c>
      <c r="AM70" s="1">
        <v>2313764427</v>
      </c>
      <c r="AN70" s="1">
        <v>-3866139382</v>
      </c>
      <c r="AO70" s="1">
        <v>-1552374955</v>
      </c>
      <c r="AP70" s="1">
        <v>1120963193</v>
      </c>
      <c r="AQ70" s="1">
        <v>-1978998585</v>
      </c>
      <c r="AR70" s="1">
        <v>-858035392</v>
      </c>
      <c r="AS70" s="1">
        <v>96541000</v>
      </c>
      <c r="AT70" s="1">
        <v>-191872488</v>
      </c>
      <c r="AU70" s="1">
        <v>-95331488</v>
      </c>
    </row>
    <row r="71" spans="1:47" x14ac:dyDescent="0.2">
      <c r="A71" s="5">
        <f>DATE(C71,F71,E71)</f>
        <v>40633</v>
      </c>
      <c r="B71" t="s">
        <v>52</v>
      </c>
      <c r="C71" s="3">
        <v>2011</v>
      </c>
      <c r="D71" s="4">
        <f t="shared" si="1"/>
        <v>1</v>
      </c>
      <c r="E71">
        <f t="shared" si="2"/>
        <v>31</v>
      </c>
      <c r="F71">
        <f t="shared" si="3"/>
        <v>3</v>
      </c>
      <c r="G71" s="1">
        <v>312093715</v>
      </c>
      <c r="H71" s="1">
        <v>1045548066</v>
      </c>
      <c r="I71" s="1">
        <v>197582101</v>
      </c>
      <c r="J71" s="1">
        <v>1873779663</v>
      </c>
      <c r="K71" s="1">
        <v>861267010</v>
      </c>
      <c r="L71" s="1">
        <v>16295000</v>
      </c>
      <c r="M71" s="1">
        <v>4306565555</v>
      </c>
      <c r="N71" s="1">
        <v>217467288</v>
      </c>
      <c r="O71" s="1">
        <v>771902601</v>
      </c>
      <c r="P71" s="1">
        <v>392233247</v>
      </c>
      <c r="Q71" s="1">
        <v>1752181084</v>
      </c>
      <c r="R71" s="1">
        <v>1034334191</v>
      </c>
      <c r="S71" s="1">
        <v>138447144</v>
      </c>
      <c r="T71" s="1">
        <v>4306565555</v>
      </c>
      <c r="U71" s="1">
        <v>94626426</v>
      </c>
      <c r="V71" s="1">
        <v>273645465</v>
      </c>
      <c r="W71" s="1">
        <v>-194651146</v>
      </c>
      <c r="X71" s="1">
        <v>121598579</v>
      </c>
      <c r="Y71" s="1">
        <v>-173067181</v>
      </c>
      <c r="Z71" s="1">
        <v>-122152144</v>
      </c>
      <c r="AA71" s="1" t="s">
        <v>12</v>
      </c>
      <c r="AB71" s="1"/>
      <c r="AC71" s="1" t="s">
        <v>52</v>
      </c>
      <c r="AD71" s="1">
        <v>312093715</v>
      </c>
      <c r="AE71" s="1">
        <v>-217467288</v>
      </c>
      <c r="AF71" s="1">
        <v>94626426</v>
      </c>
      <c r="AG71" s="1">
        <v>1045548066</v>
      </c>
      <c r="AH71" s="1">
        <v>-771902601</v>
      </c>
      <c r="AI71" s="1">
        <v>273645465</v>
      </c>
      <c r="AJ71" s="1">
        <v>197582101</v>
      </c>
      <c r="AK71" s="1">
        <v>-392233247</v>
      </c>
      <c r="AL71" s="1">
        <v>-194651146</v>
      </c>
      <c r="AM71" s="1">
        <v>1873779663</v>
      </c>
      <c r="AN71" s="1">
        <v>-1752181084</v>
      </c>
      <c r="AO71" s="1">
        <v>121598579</v>
      </c>
      <c r="AP71" s="1">
        <v>861267010</v>
      </c>
      <c r="AQ71" s="1">
        <v>-1034334191</v>
      </c>
      <c r="AR71" s="1">
        <v>-173067181</v>
      </c>
      <c r="AS71" s="1">
        <v>16295000</v>
      </c>
      <c r="AT71" s="1">
        <v>-138447144</v>
      </c>
      <c r="AU71" s="1">
        <v>-122152144</v>
      </c>
    </row>
    <row r="72" spans="1:47" x14ac:dyDescent="0.2">
      <c r="A72" s="5">
        <f>DATE(C72,F72,E72)</f>
        <v>40724</v>
      </c>
      <c r="B72" t="s">
        <v>53</v>
      </c>
      <c r="C72" s="3">
        <v>2011</v>
      </c>
      <c r="D72" s="4">
        <f t="shared" si="1"/>
        <v>2</v>
      </c>
      <c r="E72">
        <f t="shared" si="2"/>
        <v>30</v>
      </c>
      <c r="F72">
        <f t="shared" si="3"/>
        <v>6</v>
      </c>
      <c r="G72" s="1">
        <v>162851247</v>
      </c>
      <c r="H72" s="1">
        <v>2487769659</v>
      </c>
      <c r="I72" s="1">
        <v>8400946414</v>
      </c>
      <c r="J72" s="1">
        <v>2358919435</v>
      </c>
      <c r="K72" s="1">
        <v>1169587120</v>
      </c>
      <c r="L72" s="1">
        <v>96517065</v>
      </c>
      <c r="M72" s="1">
        <v>14676590940</v>
      </c>
      <c r="N72" s="1">
        <v>351054582</v>
      </c>
      <c r="O72" s="1">
        <v>1346256577</v>
      </c>
      <c r="P72" s="1">
        <v>8185417674</v>
      </c>
      <c r="Q72" s="1">
        <v>3351991312</v>
      </c>
      <c r="R72" s="1">
        <v>1212249528</v>
      </c>
      <c r="S72" s="1">
        <v>229621268</v>
      </c>
      <c r="T72" s="1">
        <v>14676590940</v>
      </c>
      <c r="U72" s="1">
        <v>-188203335</v>
      </c>
      <c r="V72" s="1">
        <v>1141513082</v>
      </c>
      <c r="W72" s="1">
        <v>215528741</v>
      </c>
      <c r="X72" s="1">
        <v>-993071877</v>
      </c>
      <c r="Y72" s="1">
        <v>-42662408</v>
      </c>
      <c r="Z72" s="1">
        <v>-133104203</v>
      </c>
      <c r="AA72" s="1" t="s">
        <v>12</v>
      </c>
      <c r="AB72" s="1"/>
      <c r="AC72" s="1" t="s">
        <v>53</v>
      </c>
      <c r="AD72" s="1">
        <v>162851247</v>
      </c>
      <c r="AE72" s="1">
        <v>-351054582</v>
      </c>
      <c r="AF72" s="1">
        <v>-188203335</v>
      </c>
      <c r="AG72" s="1">
        <v>2487769659</v>
      </c>
      <c r="AH72" s="1">
        <v>-1346256577</v>
      </c>
      <c r="AI72" s="1">
        <v>1141513082</v>
      </c>
      <c r="AJ72" s="1">
        <v>8400946414</v>
      </c>
      <c r="AK72" s="1">
        <v>-8185417674</v>
      </c>
      <c r="AL72" s="1">
        <v>215528741</v>
      </c>
      <c r="AM72" s="1">
        <v>2358919435</v>
      </c>
      <c r="AN72" s="1">
        <v>-3351991312</v>
      </c>
      <c r="AO72" s="1">
        <v>-993071877</v>
      </c>
      <c r="AP72" s="1">
        <v>1169587120</v>
      </c>
      <c r="AQ72" s="1">
        <v>-1212249528</v>
      </c>
      <c r="AR72" s="1">
        <v>-42662408</v>
      </c>
      <c r="AS72" s="1">
        <v>96517065</v>
      </c>
      <c r="AT72" s="1">
        <v>-229621268</v>
      </c>
      <c r="AU72" s="1">
        <v>-133104203</v>
      </c>
    </row>
    <row r="73" spans="1:47" x14ac:dyDescent="0.2">
      <c r="A73" s="5">
        <f>DATE(C73,F73,E73)</f>
        <v>40816</v>
      </c>
      <c r="B73" t="s">
        <v>54</v>
      </c>
      <c r="C73" s="3">
        <v>2011</v>
      </c>
      <c r="D73" s="4">
        <f t="shared" si="1"/>
        <v>3</v>
      </c>
      <c r="E73">
        <f t="shared" si="2"/>
        <v>30</v>
      </c>
      <c r="F73">
        <f t="shared" si="3"/>
        <v>9</v>
      </c>
      <c r="G73" s="1">
        <v>554808168</v>
      </c>
      <c r="H73" s="1">
        <v>2518324456</v>
      </c>
      <c r="I73" s="1">
        <v>639242952</v>
      </c>
      <c r="J73" s="1">
        <v>2711377189</v>
      </c>
      <c r="K73" s="1">
        <v>939377430</v>
      </c>
      <c r="L73" s="1">
        <v>69937631</v>
      </c>
      <c r="M73" s="1">
        <v>7433067826</v>
      </c>
      <c r="N73" s="1">
        <v>494188028</v>
      </c>
      <c r="O73" s="1">
        <v>2503114570</v>
      </c>
      <c r="P73" s="1">
        <v>660765416</v>
      </c>
      <c r="Q73" s="1">
        <v>2615215720</v>
      </c>
      <c r="R73" s="1">
        <v>1028630961</v>
      </c>
      <c r="S73" s="1">
        <v>131153131</v>
      </c>
      <c r="T73" s="1">
        <v>7433067826</v>
      </c>
      <c r="U73" s="1">
        <v>60620140</v>
      </c>
      <c r="V73" s="1">
        <v>15209886</v>
      </c>
      <c r="W73" s="1">
        <v>-21522464</v>
      </c>
      <c r="X73" s="1">
        <v>96161469</v>
      </c>
      <c r="Y73" s="1">
        <v>-89253531</v>
      </c>
      <c r="Z73" s="1">
        <v>-61215500</v>
      </c>
      <c r="AA73" s="1" t="s">
        <v>12</v>
      </c>
      <c r="AB73" s="1"/>
      <c r="AC73" s="1" t="s">
        <v>54</v>
      </c>
      <c r="AD73" s="1">
        <v>554808168</v>
      </c>
      <c r="AE73" s="1">
        <v>-494188028</v>
      </c>
      <c r="AF73" s="1">
        <v>60620140</v>
      </c>
      <c r="AG73" s="1">
        <v>2518324456</v>
      </c>
      <c r="AH73" s="1">
        <v>-2503114570</v>
      </c>
      <c r="AI73" s="1">
        <v>15209886</v>
      </c>
      <c r="AJ73" s="1">
        <v>639242952</v>
      </c>
      <c r="AK73" s="1">
        <v>-660765416</v>
      </c>
      <c r="AL73" s="1">
        <v>-21522464</v>
      </c>
      <c r="AM73" s="1">
        <v>2711377189</v>
      </c>
      <c r="AN73" s="1">
        <v>-2615215720</v>
      </c>
      <c r="AO73" s="1">
        <v>96161469</v>
      </c>
      <c r="AP73" s="1">
        <v>939377430</v>
      </c>
      <c r="AQ73" s="1">
        <v>-1028630961</v>
      </c>
      <c r="AR73" s="1">
        <v>-89253531</v>
      </c>
      <c r="AS73" s="1">
        <v>69937631</v>
      </c>
      <c r="AT73" s="1">
        <v>-131153131</v>
      </c>
      <c r="AU73" s="1">
        <v>-61215500</v>
      </c>
    </row>
    <row r="74" spans="1:47" x14ac:dyDescent="0.2">
      <c r="A74" s="5">
        <f>DATE(C74,F74,E74)</f>
        <v>40908</v>
      </c>
      <c r="B74" t="s">
        <v>55</v>
      </c>
      <c r="C74" s="3">
        <v>2011</v>
      </c>
      <c r="D74" s="4">
        <f t="shared" si="1"/>
        <v>4</v>
      </c>
      <c r="E74">
        <f t="shared" si="2"/>
        <v>31</v>
      </c>
      <c r="F74">
        <f t="shared" si="3"/>
        <v>12</v>
      </c>
      <c r="G74" s="1">
        <v>337951855</v>
      </c>
      <c r="H74" s="1">
        <v>2120942560</v>
      </c>
      <c r="I74" s="1">
        <v>1819786093</v>
      </c>
      <c r="J74" s="1">
        <v>3002797172</v>
      </c>
      <c r="K74" s="1">
        <v>1247460475</v>
      </c>
      <c r="L74" s="1">
        <v>131523945</v>
      </c>
      <c r="M74" s="1">
        <v>8660462101</v>
      </c>
      <c r="N74" s="1">
        <v>804208244</v>
      </c>
      <c r="O74" s="1">
        <v>2423312131</v>
      </c>
      <c r="P74" s="1">
        <v>684623329</v>
      </c>
      <c r="Q74" s="1">
        <v>3218799689</v>
      </c>
      <c r="R74" s="1">
        <v>1228582605</v>
      </c>
      <c r="S74" s="1">
        <v>300936103</v>
      </c>
      <c r="T74" s="1">
        <v>8660462101</v>
      </c>
      <c r="U74" s="1">
        <v>-466256389</v>
      </c>
      <c r="V74" s="1">
        <v>-302369571</v>
      </c>
      <c r="W74" s="1">
        <v>1135162764</v>
      </c>
      <c r="X74" s="1">
        <v>-216002517</v>
      </c>
      <c r="Y74" s="1">
        <v>18877870</v>
      </c>
      <c r="Z74" s="1">
        <v>-169412158</v>
      </c>
      <c r="AA74" s="1" t="s">
        <v>12</v>
      </c>
      <c r="AB74" s="1"/>
      <c r="AC74" s="1" t="s">
        <v>55</v>
      </c>
      <c r="AD74" s="1">
        <v>337951855</v>
      </c>
      <c r="AE74" s="1">
        <v>-804208244</v>
      </c>
      <c r="AF74" s="1">
        <v>-466256389</v>
      </c>
      <c r="AG74" s="1">
        <v>2120942560</v>
      </c>
      <c r="AH74" s="1">
        <v>-2423312131</v>
      </c>
      <c r="AI74" s="1">
        <v>-302369571</v>
      </c>
      <c r="AJ74" s="1">
        <v>1819786093</v>
      </c>
      <c r="AK74" s="1">
        <v>-684623329</v>
      </c>
      <c r="AL74" s="1">
        <v>1135162764</v>
      </c>
      <c r="AM74" s="1">
        <v>3002797172</v>
      </c>
      <c r="AN74" s="1">
        <v>-3218799689</v>
      </c>
      <c r="AO74" s="1">
        <v>-216002517</v>
      </c>
      <c r="AP74" s="1">
        <v>1247460475</v>
      </c>
      <c r="AQ74" s="1">
        <v>-1228582605</v>
      </c>
      <c r="AR74" s="1">
        <v>18877870</v>
      </c>
      <c r="AS74" s="1">
        <v>131523945</v>
      </c>
      <c r="AT74" s="1">
        <v>-300936103</v>
      </c>
      <c r="AU74" s="1">
        <v>-169412158</v>
      </c>
    </row>
    <row r="75" spans="1:47" x14ac:dyDescent="0.2">
      <c r="A75" s="5">
        <f>DATE(C75,F75,E75)</f>
        <v>40999</v>
      </c>
      <c r="B75" t="s">
        <v>56</v>
      </c>
      <c r="C75" s="3">
        <v>2012</v>
      </c>
      <c r="D75" s="4">
        <f t="shared" si="1"/>
        <v>1</v>
      </c>
      <c r="E75">
        <f t="shared" si="2"/>
        <v>31</v>
      </c>
      <c r="F75">
        <f t="shared" si="3"/>
        <v>3</v>
      </c>
      <c r="G75" s="1">
        <v>249845766</v>
      </c>
      <c r="H75" s="1">
        <v>1266859274</v>
      </c>
      <c r="I75" s="1">
        <v>433054991</v>
      </c>
      <c r="J75" s="1">
        <v>2563511849</v>
      </c>
      <c r="K75" s="1">
        <v>851473441</v>
      </c>
      <c r="L75" s="1">
        <v>70013058</v>
      </c>
      <c r="M75" s="1">
        <v>5434758379</v>
      </c>
      <c r="N75" s="1">
        <v>466116651</v>
      </c>
      <c r="O75" s="1">
        <v>1166928980</v>
      </c>
      <c r="P75" s="1">
        <v>720432063</v>
      </c>
      <c r="Q75" s="1">
        <v>2001191758</v>
      </c>
      <c r="R75" s="1">
        <v>929634331</v>
      </c>
      <c r="S75" s="1">
        <v>150454597</v>
      </c>
      <c r="T75" s="1">
        <v>5434758379</v>
      </c>
      <c r="U75" s="1">
        <v>-216270886</v>
      </c>
      <c r="V75" s="1">
        <v>99930294</v>
      </c>
      <c r="W75" s="1">
        <v>-287377072</v>
      </c>
      <c r="X75" s="1">
        <v>562320092</v>
      </c>
      <c r="Y75" s="1">
        <v>-78160889</v>
      </c>
      <c r="Z75" s="1">
        <v>-80441539</v>
      </c>
      <c r="AA75" s="1" t="s">
        <v>12</v>
      </c>
      <c r="AB75" s="1"/>
      <c r="AC75" s="1" t="s">
        <v>56</v>
      </c>
      <c r="AD75" s="1">
        <v>249845766</v>
      </c>
      <c r="AE75" s="1">
        <v>-466116651</v>
      </c>
      <c r="AF75" s="1">
        <v>-216270886</v>
      </c>
      <c r="AG75" s="1">
        <v>1266859274</v>
      </c>
      <c r="AH75" s="1">
        <v>-1166928980</v>
      </c>
      <c r="AI75" s="1">
        <v>99930294</v>
      </c>
      <c r="AJ75" s="1">
        <v>433054991</v>
      </c>
      <c r="AK75" s="1">
        <v>-720432063</v>
      </c>
      <c r="AL75" s="1">
        <v>-287377072</v>
      </c>
      <c r="AM75" s="1">
        <v>2563511849</v>
      </c>
      <c r="AN75" s="1">
        <v>-2001191758</v>
      </c>
      <c r="AO75" s="1">
        <v>562320092</v>
      </c>
      <c r="AP75" s="1">
        <v>851473441</v>
      </c>
      <c r="AQ75" s="1">
        <v>-929634331</v>
      </c>
      <c r="AR75" s="1">
        <v>-78160889</v>
      </c>
      <c r="AS75" s="1">
        <v>70013058</v>
      </c>
      <c r="AT75" s="1">
        <v>-150454597</v>
      </c>
      <c r="AU75" s="1">
        <v>-80441539</v>
      </c>
    </row>
    <row r="76" spans="1:47" x14ac:dyDescent="0.2">
      <c r="A76" s="5">
        <f>DATE(C76,F76,E76)</f>
        <v>41090</v>
      </c>
      <c r="B76" t="s">
        <v>57</v>
      </c>
      <c r="C76" s="3">
        <v>2012</v>
      </c>
      <c r="D76" s="4">
        <f t="shared" si="1"/>
        <v>2</v>
      </c>
      <c r="E76">
        <f t="shared" si="2"/>
        <v>30</v>
      </c>
      <c r="F76">
        <f t="shared" si="3"/>
        <v>6</v>
      </c>
      <c r="G76" s="1">
        <v>251143543</v>
      </c>
      <c r="H76" s="1">
        <v>2962927080</v>
      </c>
      <c r="I76" s="1">
        <v>742316834</v>
      </c>
      <c r="J76" s="1">
        <v>3552077097</v>
      </c>
      <c r="K76" s="1">
        <v>1327239778</v>
      </c>
      <c r="L76" s="1">
        <v>53061112</v>
      </c>
      <c r="M76" s="1">
        <v>8888765443</v>
      </c>
      <c r="N76" s="1">
        <v>910995975</v>
      </c>
      <c r="O76" s="1">
        <v>2320145843</v>
      </c>
      <c r="P76" s="1">
        <v>801191177</v>
      </c>
      <c r="Q76" s="1">
        <v>3506311270</v>
      </c>
      <c r="R76" s="1">
        <v>1150884715</v>
      </c>
      <c r="S76" s="1">
        <v>199236462</v>
      </c>
      <c r="T76" s="1">
        <v>8888765443</v>
      </c>
      <c r="U76" s="1">
        <v>-659852433</v>
      </c>
      <c r="V76" s="1">
        <v>642781237</v>
      </c>
      <c r="W76" s="1">
        <v>-58874343</v>
      </c>
      <c r="X76" s="1">
        <v>45765827</v>
      </c>
      <c r="Y76" s="1">
        <v>176355062</v>
      </c>
      <c r="Z76" s="1">
        <v>-146175350</v>
      </c>
      <c r="AA76" s="1" t="s">
        <v>12</v>
      </c>
      <c r="AB76" s="1"/>
      <c r="AC76" s="1" t="s">
        <v>57</v>
      </c>
      <c r="AD76" s="1">
        <v>251143543</v>
      </c>
      <c r="AE76" s="1">
        <v>-910995975</v>
      </c>
      <c r="AF76" s="1">
        <v>-659852433</v>
      </c>
      <c r="AG76" s="1">
        <v>2962927080</v>
      </c>
      <c r="AH76" s="1">
        <v>-2320145843</v>
      </c>
      <c r="AI76" s="1">
        <v>642781237</v>
      </c>
      <c r="AJ76" s="1">
        <v>742316834</v>
      </c>
      <c r="AK76" s="1">
        <v>-801191177</v>
      </c>
      <c r="AL76" s="1">
        <v>-58874343</v>
      </c>
      <c r="AM76" s="1">
        <v>3552077097</v>
      </c>
      <c r="AN76" s="1">
        <v>-3506311270</v>
      </c>
      <c r="AO76" s="1">
        <v>45765827</v>
      </c>
      <c r="AP76" s="1">
        <v>1327239778</v>
      </c>
      <c r="AQ76" s="1">
        <v>-1150884715</v>
      </c>
      <c r="AR76" s="1">
        <v>176355062</v>
      </c>
      <c r="AS76" s="1">
        <v>53061112</v>
      </c>
      <c r="AT76" s="1">
        <v>-199236462</v>
      </c>
      <c r="AU76" s="1">
        <v>-146175350</v>
      </c>
    </row>
    <row r="77" spans="1:47" x14ac:dyDescent="0.2">
      <c r="A77" s="5">
        <f>DATE(C77,F77,E77)</f>
        <v>41182</v>
      </c>
      <c r="B77" t="s">
        <v>58</v>
      </c>
      <c r="C77" s="3">
        <v>2012</v>
      </c>
      <c r="D77" s="4">
        <f t="shared" si="1"/>
        <v>3</v>
      </c>
      <c r="E77">
        <f t="shared" si="2"/>
        <v>30</v>
      </c>
      <c r="F77">
        <f t="shared" si="3"/>
        <v>9</v>
      </c>
      <c r="G77" s="1">
        <v>363327567</v>
      </c>
      <c r="H77" s="1">
        <v>2161079344</v>
      </c>
      <c r="I77" s="1">
        <v>871767230</v>
      </c>
      <c r="J77" s="1">
        <v>3327683199</v>
      </c>
      <c r="K77" s="1">
        <v>1292250935</v>
      </c>
      <c r="L77" s="1">
        <v>96216030</v>
      </c>
      <c r="M77" s="1">
        <v>8112324305</v>
      </c>
      <c r="N77" s="1">
        <v>312655849</v>
      </c>
      <c r="O77" s="1">
        <v>2118875692</v>
      </c>
      <c r="P77" s="1">
        <v>595806231</v>
      </c>
      <c r="Q77" s="1">
        <v>3900930585</v>
      </c>
      <c r="R77" s="1">
        <v>921440704</v>
      </c>
      <c r="S77" s="1">
        <v>262615244</v>
      </c>
      <c r="T77" s="1">
        <v>8112324305</v>
      </c>
      <c r="U77" s="1">
        <v>50671718</v>
      </c>
      <c r="V77" s="1">
        <v>42203653</v>
      </c>
      <c r="W77" s="1">
        <v>275960999</v>
      </c>
      <c r="X77" s="1">
        <v>-573247386</v>
      </c>
      <c r="Y77" s="1">
        <v>370810231</v>
      </c>
      <c r="Z77" s="1">
        <v>-166399214</v>
      </c>
      <c r="AA77" s="1" t="s">
        <v>12</v>
      </c>
      <c r="AB77" s="1"/>
      <c r="AC77" s="1" t="s">
        <v>58</v>
      </c>
      <c r="AD77" s="1">
        <v>363327567</v>
      </c>
      <c r="AE77" s="1">
        <v>-312655849</v>
      </c>
      <c r="AF77" s="1">
        <v>50671718</v>
      </c>
      <c r="AG77" s="1">
        <v>2161079344</v>
      </c>
      <c r="AH77" s="1">
        <v>-2118875692</v>
      </c>
      <c r="AI77" s="1">
        <v>42203653</v>
      </c>
      <c r="AJ77" s="1">
        <v>871767230</v>
      </c>
      <c r="AK77" s="1">
        <v>-595806231</v>
      </c>
      <c r="AL77" s="1">
        <v>275960999</v>
      </c>
      <c r="AM77" s="1">
        <v>3327683199</v>
      </c>
      <c r="AN77" s="1">
        <v>-3900930585</v>
      </c>
      <c r="AO77" s="1">
        <v>-573247386</v>
      </c>
      <c r="AP77" s="1">
        <v>1292250935</v>
      </c>
      <c r="AQ77" s="1">
        <v>-921440704</v>
      </c>
      <c r="AR77" s="1">
        <v>370810231</v>
      </c>
      <c r="AS77" s="1">
        <v>96216030</v>
      </c>
      <c r="AT77" s="1">
        <v>-262615244</v>
      </c>
      <c r="AU77" s="1">
        <v>-166399214</v>
      </c>
    </row>
    <row r="78" spans="1:47" x14ac:dyDescent="0.2">
      <c r="A78" s="5">
        <f>DATE(C78,F78,E78)</f>
        <v>41274</v>
      </c>
      <c r="B78" t="s">
        <v>59</v>
      </c>
      <c r="C78" s="3">
        <v>2012</v>
      </c>
      <c r="D78" s="4">
        <f t="shared" si="1"/>
        <v>4</v>
      </c>
      <c r="E78">
        <f t="shared" si="2"/>
        <v>31</v>
      </c>
      <c r="F78">
        <f t="shared" si="3"/>
        <v>12</v>
      </c>
      <c r="G78" s="1">
        <v>2120515537</v>
      </c>
      <c r="H78" s="1">
        <v>3078406976</v>
      </c>
      <c r="I78" s="1">
        <v>1349997665</v>
      </c>
      <c r="J78" s="1">
        <v>6089577447</v>
      </c>
      <c r="K78" s="1">
        <v>2248243823</v>
      </c>
      <c r="L78" s="1">
        <v>129959396</v>
      </c>
      <c r="M78" s="1">
        <v>15016700843</v>
      </c>
      <c r="N78" s="1">
        <v>532638721</v>
      </c>
      <c r="O78" s="1">
        <v>2891887504</v>
      </c>
      <c r="P78" s="1">
        <v>2676299088</v>
      </c>
      <c r="Q78" s="1">
        <v>6701740216</v>
      </c>
      <c r="R78" s="1">
        <v>1928199443</v>
      </c>
      <c r="S78" s="1">
        <v>285935871</v>
      </c>
      <c r="T78" s="1">
        <v>15016700843</v>
      </c>
      <c r="U78" s="1">
        <v>1587876815</v>
      </c>
      <c r="V78" s="1">
        <v>186519472</v>
      </c>
      <c r="W78" s="1">
        <v>-1326301423</v>
      </c>
      <c r="X78" s="1">
        <v>-612162769</v>
      </c>
      <c r="Y78" s="1">
        <v>320044380</v>
      </c>
      <c r="Z78" s="1">
        <v>-155976475</v>
      </c>
      <c r="AA78" s="1" t="s">
        <v>12</v>
      </c>
      <c r="AB78" s="1"/>
      <c r="AC78" s="1" t="s">
        <v>59</v>
      </c>
      <c r="AD78" s="1">
        <v>2120515537</v>
      </c>
      <c r="AE78" s="1">
        <v>-532638721</v>
      </c>
      <c r="AF78" s="1">
        <v>1587876815</v>
      </c>
      <c r="AG78" s="1">
        <v>3078406976</v>
      </c>
      <c r="AH78" s="1">
        <v>-2891887504</v>
      </c>
      <c r="AI78" s="1">
        <v>186519472</v>
      </c>
      <c r="AJ78" s="1">
        <v>1349997665</v>
      </c>
      <c r="AK78" s="1">
        <v>-2676299088</v>
      </c>
      <c r="AL78" s="1">
        <v>-1326301423</v>
      </c>
      <c r="AM78" s="1">
        <v>6089577447</v>
      </c>
      <c r="AN78" s="1">
        <v>-6701740216</v>
      </c>
      <c r="AO78" s="1">
        <v>-612162769</v>
      </c>
      <c r="AP78" s="1">
        <v>2248243823</v>
      </c>
      <c r="AQ78" s="1">
        <v>-1928199443</v>
      </c>
      <c r="AR78" s="1">
        <v>320044380</v>
      </c>
      <c r="AS78" s="1">
        <v>129959396</v>
      </c>
      <c r="AT78" s="1">
        <v>-285935871</v>
      </c>
      <c r="AU78" s="1">
        <v>-155976475</v>
      </c>
    </row>
    <row r="79" spans="1:47" x14ac:dyDescent="0.2">
      <c r="A79" s="5">
        <f>DATE(C79,F79,E79)</f>
        <v>41364</v>
      </c>
      <c r="B79" t="s">
        <v>60</v>
      </c>
      <c r="C79" s="3">
        <v>2013</v>
      </c>
      <c r="D79" s="4">
        <f t="shared" si="1"/>
        <v>1</v>
      </c>
      <c r="E79">
        <f t="shared" si="2"/>
        <v>31</v>
      </c>
      <c r="F79">
        <f t="shared" si="3"/>
        <v>3</v>
      </c>
      <c r="G79" s="1">
        <v>704337789</v>
      </c>
      <c r="H79" s="1">
        <v>944668389</v>
      </c>
      <c r="I79" s="1">
        <v>2245024117</v>
      </c>
      <c r="J79" s="1">
        <v>3089860954</v>
      </c>
      <c r="K79" s="1">
        <v>1092744651</v>
      </c>
      <c r="L79" s="1">
        <v>28994831</v>
      </c>
      <c r="M79" s="1">
        <v>8105630732</v>
      </c>
      <c r="N79" s="1">
        <v>612047397</v>
      </c>
      <c r="O79" s="1">
        <v>1591764773</v>
      </c>
      <c r="P79" s="1">
        <v>2044284146</v>
      </c>
      <c r="Q79" s="1">
        <v>2508422728</v>
      </c>
      <c r="R79" s="1">
        <v>1144408080</v>
      </c>
      <c r="S79" s="1">
        <v>204703608</v>
      </c>
      <c r="T79" s="1">
        <v>8105630732</v>
      </c>
      <c r="U79" s="1">
        <v>92290392</v>
      </c>
      <c r="V79" s="1">
        <v>-647096383</v>
      </c>
      <c r="W79" s="1">
        <v>200739971</v>
      </c>
      <c r="X79" s="1">
        <v>581438225</v>
      </c>
      <c r="Y79" s="1">
        <v>-51663429</v>
      </c>
      <c r="Z79" s="1">
        <v>-175708777</v>
      </c>
      <c r="AA79" s="1" t="s">
        <v>12</v>
      </c>
      <c r="AB79" s="1"/>
      <c r="AC79" s="1" t="s">
        <v>60</v>
      </c>
      <c r="AD79" s="1">
        <v>704337789</v>
      </c>
      <c r="AE79" s="1">
        <v>-612047397</v>
      </c>
      <c r="AF79" s="1">
        <v>92290392</v>
      </c>
      <c r="AG79" s="1">
        <v>944668389</v>
      </c>
      <c r="AH79" s="1">
        <v>-1591764773</v>
      </c>
      <c r="AI79" s="1">
        <v>-647096383</v>
      </c>
      <c r="AJ79" s="1">
        <v>2245024117</v>
      </c>
      <c r="AK79" s="1">
        <v>-2044284146</v>
      </c>
      <c r="AL79" s="1">
        <v>200739971</v>
      </c>
      <c r="AM79" s="1">
        <v>3089860954</v>
      </c>
      <c r="AN79" s="1">
        <v>-2508422728</v>
      </c>
      <c r="AO79" s="1">
        <v>581438225</v>
      </c>
      <c r="AP79" s="1">
        <v>1092744651</v>
      </c>
      <c r="AQ79" s="1">
        <v>-1144408080</v>
      </c>
      <c r="AR79" s="1">
        <v>-51663429</v>
      </c>
      <c r="AS79" s="1">
        <v>28994831</v>
      </c>
      <c r="AT79" s="1">
        <v>-204703608</v>
      </c>
      <c r="AU79" s="1">
        <v>-175708777</v>
      </c>
    </row>
    <row r="80" spans="1:47" x14ac:dyDescent="0.2">
      <c r="A80" s="5">
        <f>DATE(C80,F80,E80)</f>
        <v>41455</v>
      </c>
      <c r="B80" t="s">
        <v>61</v>
      </c>
      <c r="C80" s="3">
        <v>2013</v>
      </c>
      <c r="D80" s="4">
        <f t="shared" si="1"/>
        <v>2</v>
      </c>
      <c r="E80">
        <f t="shared" si="2"/>
        <v>30</v>
      </c>
      <c r="F80">
        <f t="shared" si="3"/>
        <v>6</v>
      </c>
      <c r="G80" s="1">
        <v>157011656</v>
      </c>
      <c r="H80" s="1">
        <v>2255001194</v>
      </c>
      <c r="I80" s="1">
        <v>1853686606</v>
      </c>
      <c r="J80" s="1">
        <v>4338778415</v>
      </c>
      <c r="K80" s="1">
        <v>1255468056</v>
      </c>
      <c r="L80" s="1">
        <v>33985000</v>
      </c>
      <c r="M80" s="1">
        <v>9893930928</v>
      </c>
      <c r="N80" s="1">
        <v>425350852</v>
      </c>
      <c r="O80" s="1">
        <v>3272029591</v>
      </c>
      <c r="P80" s="1">
        <v>728035133</v>
      </c>
      <c r="Q80" s="1">
        <v>4018473244</v>
      </c>
      <c r="R80" s="1">
        <v>1208217817</v>
      </c>
      <c r="S80" s="1">
        <v>241824291</v>
      </c>
      <c r="T80" s="1">
        <v>9893930928</v>
      </c>
      <c r="U80" s="1">
        <v>-268339196</v>
      </c>
      <c r="V80" s="1">
        <v>-1017028397</v>
      </c>
      <c r="W80" s="1">
        <v>1125651474</v>
      </c>
      <c r="X80" s="1">
        <v>320305171</v>
      </c>
      <c r="Y80" s="1">
        <v>47250240</v>
      </c>
      <c r="Z80" s="1">
        <v>-207839291</v>
      </c>
      <c r="AA80" s="1" t="s">
        <v>12</v>
      </c>
      <c r="AB80" s="1"/>
      <c r="AC80" s="1" t="s">
        <v>61</v>
      </c>
      <c r="AD80" s="1">
        <v>157011656</v>
      </c>
      <c r="AE80" s="1">
        <v>-425350852</v>
      </c>
      <c r="AF80" s="1">
        <v>-268339196</v>
      </c>
      <c r="AG80" s="1">
        <v>2255001194</v>
      </c>
      <c r="AH80" s="1">
        <v>-3272029591</v>
      </c>
      <c r="AI80" s="1">
        <v>-1017028397</v>
      </c>
      <c r="AJ80" s="1">
        <v>1853686606</v>
      </c>
      <c r="AK80" s="1">
        <v>-728035133</v>
      </c>
      <c r="AL80" s="1">
        <v>1125651474</v>
      </c>
      <c r="AM80" s="1">
        <v>4338778415</v>
      </c>
      <c r="AN80" s="1">
        <v>-4018473244</v>
      </c>
      <c r="AO80" s="1">
        <v>320305171</v>
      </c>
      <c r="AP80" s="1">
        <v>1255468056</v>
      </c>
      <c r="AQ80" s="1">
        <v>-1208217817</v>
      </c>
      <c r="AR80" s="1">
        <v>47250240</v>
      </c>
      <c r="AS80" s="1">
        <v>33985000</v>
      </c>
      <c r="AT80" s="1">
        <v>-241824291</v>
      </c>
      <c r="AU80" s="1">
        <v>-207839291</v>
      </c>
    </row>
    <row r="81" spans="1:47" x14ac:dyDescent="0.2">
      <c r="A81" s="5">
        <f>DATE(C81,F81,E81)</f>
        <v>41547</v>
      </c>
      <c r="B81" t="s">
        <v>62</v>
      </c>
      <c r="C81" s="3">
        <v>2013</v>
      </c>
      <c r="D81" s="4">
        <f t="shared" si="1"/>
        <v>3</v>
      </c>
      <c r="E81">
        <f t="shared" si="2"/>
        <v>30</v>
      </c>
      <c r="F81">
        <f t="shared" si="3"/>
        <v>9</v>
      </c>
      <c r="G81" s="1">
        <v>792849061</v>
      </c>
      <c r="H81" s="1">
        <v>2929638562</v>
      </c>
      <c r="I81" s="1">
        <v>4131674090</v>
      </c>
      <c r="J81" s="1">
        <v>4244889212</v>
      </c>
      <c r="K81" s="1">
        <v>1684756785</v>
      </c>
      <c r="L81" s="1">
        <v>116871842</v>
      </c>
      <c r="M81" s="1">
        <v>13900679551</v>
      </c>
      <c r="N81" s="1">
        <v>613382763</v>
      </c>
      <c r="O81" s="1">
        <v>3381922404</v>
      </c>
      <c r="P81" s="1">
        <v>686720827</v>
      </c>
      <c r="Q81" s="1">
        <v>7216238444</v>
      </c>
      <c r="R81" s="1">
        <v>1487627127</v>
      </c>
      <c r="S81" s="1">
        <v>514787986</v>
      </c>
      <c r="T81" s="1">
        <v>13900679551</v>
      </c>
      <c r="U81" s="1">
        <v>179466298</v>
      </c>
      <c r="V81" s="1">
        <v>-452283841</v>
      </c>
      <c r="W81" s="1">
        <v>3444953263</v>
      </c>
      <c r="X81" s="1">
        <v>-2971349232</v>
      </c>
      <c r="Y81" s="1">
        <v>197129657</v>
      </c>
      <c r="Z81" s="1">
        <v>-397916144</v>
      </c>
      <c r="AA81" s="1" t="s">
        <v>12</v>
      </c>
      <c r="AB81" s="1"/>
      <c r="AC81" s="1" t="s">
        <v>62</v>
      </c>
      <c r="AD81" s="1">
        <v>792849061</v>
      </c>
      <c r="AE81" s="1">
        <v>-613382763</v>
      </c>
      <c r="AF81" s="1">
        <v>179466298</v>
      </c>
      <c r="AG81" s="1">
        <v>2929638562</v>
      </c>
      <c r="AH81" s="1">
        <v>-3381922404</v>
      </c>
      <c r="AI81" s="1">
        <v>-452283841</v>
      </c>
      <c r="AJ81" s="1">
        <v>4131674090</v>
      </c>
      <c r="AK81" s="1">
        <v>-686720827</v>
      </c>
      <c r="AL81" s="1">
        <v>3444953263</v>
      </c>
      <c r="AM81" s="1">
        <v>4244889212</v>
      </c>
      <c r="AN81" s="1">
        <v>-7216238444</v>
      </c>
      <c r="AO81" s="1">
        <v>-2971349232</v>
      </c>
      <c r="AP81" s="1">
        <v>1684756785</v>
      </c>
      <c r="AQ81" s="1">
        <v>-1487627127</v>
      </c>
      <c r="AR81" s="1">
        <v>197129657</v>
      </c>
      <c r="AS81" s="1">
        <v>116871842</v>
      </c>
      <c r="AT81" s="1">
        <v>-514787986</v>
      </c>
      <c r="AU81" s="1">
        <v>-397916144</v>
      </c>
    </row>
    <row r="82" spans="1:47" x14ac:dyDescent="0.2">
      <c r="A82" s="5">
        <f>DATE(C82,F82,E82)</f>
        <v>41639</v>
      </c>
      <c r="B82" t="s">
        <v>63</v>
      </c>
      <c r="C82" s="3">
        <v>2013</v>
      </c>
      <c r="D82" s="4">
        <f t="shared" si="1"/>
        <v>4</v>
      </c>
      <c r="E82">
        <f t="shared" si="2"/>
        <v>31</v>
      </c>
      <c r="F82">
        <f t="shared" si="3"/>
        <v>12</v>
      </c>
      <c r="G82" s="1">
        <v>1331154721</v>
      </c>
      <c r="H82" s="1">
        <v>3275426132</v>
      </c>
      <c r="I82" s="1">
        <v>3799551085</v>
      </c>
      <c r="J82" s="1">
        <v>4647603655</v>
      </c>
      <c r="K82" s="1">
        <v>1784272031</v>
      </c>
      <c r="L82" s="1">
        <v>125676471</v>
      </c>
      <c r="M82" s="1">
        <v>14963684094</v>
      </c>
      <c r="N82" s="1">
        <v>1796111793</v>
      </c>
      <c r="O82" s="1">
        <v>4204422420</v>
      </c>
      <c r="P82" s="1">
        <v>1829819099</v>
      </c>
      <c r="Q82" s="1">
        <v>4538314415</v>
      </c>
      <c r="R82" s="1">
        <v>2231198854</v>
      </c>
      <c r="S82" s="1">
        <v>363817513</v>
      </c>
      <c r="T82" s="1">
        <v>14963684094</v>
      </c>
      <c r="U82" s="1">
        <v>-464957072</v>
      </c>
      <c r="V82" s="1">
        <v>-928996288</v>
      </c>
      <c r="W82" s="1">
        <v>1969731986</v>
      </c>
      <c r="X82" s="1">
        <v>109289239</v>
      </c>
      <c r="Y82" s="1">
        <v>-446926823</v>
      </c>
      <c r="Z82" s="1">
        <v>-238141042</v>
      </c>
      <c r="AA82" s="1" t="s">
        <v>12</v>
      </c>
      <c r="AB82" s="1"/>
      <c r="AC82" s="1" t="s">
        <v>63</v>
      </c>
      <c r="AD82" s="1">
        <v>1331154721</v>
      </c>
      <c r="AE82" s="1">
        <v>-1796111793</v>
      </c>
      <c r="AF82" s="1">
        <v>-464957072</v>
      </c>
      <c r="AG82" s="1">
        <v>3275426132</v>
      </c>
      <c r="AH82" s="1">
        <v>-4204422420</v>
      </c>
      <c r="AI82" s="1">
        <v>-928996288</v>
      </c>
      <c r="AJ82" s="1">
        <v>3799551085</v>
      </c>
      <c r="AK82" s="1">
        <v>-1829819099</v>
      </c>
      <c r="AL82" s="1">
        <v>1969731986</v>
      </c>
      <c r="AM82" s="1">
        <v>4647603655</v>
      </c>
      <c r="AN82" s="1">
        <v>-4538314415</v>
      </c>
      <c r="AO82" s="1">
        <v>109289239</v>
      </c>
      <c r="AP82" s="1">
        <v>1784272031</v>
      </c>
      <c r="AQ82" s="1">
        <v>-2231198854</v>
      </c>
      <c r="AR82" s="1">
        <v>-446926823</v>
      </c>
      <c r="AS82" s="1">
        <v>125676471</v>
      </c>
      <c r="AT82" s="1">
        <v>-363817513</v>
      </c>
      <c r="AU82" s="1">
        <v>-238141042</v>
      </c>
    </row>
    <row r="83" spans="1:47" x14ac:dyDescent="0.2">
      <c r="A83" s="5">
        <f>DATE(C83,F83,E83)</f>
        <v>41729</v>
      </c>
      <c r="B83" t="s">
        <v>64</v>
      </c>
      <c r="C83" s="3">
        <v>2014</v>
      </c>
      <c r="D83" s="4">
        <f t="shared" si="1"/>
        <v>1</v>
      </c>
      <c r="E83">
        <f t="shared" si="2"/>
        <v>31</v>
      </c>
      <c r="F83">
        <f t="shared" si="3"/>
        <v>3</v>
      </c>
      <c r="G83" s="1">
        <v>885339445</v>
      </c>
      <c r="H83" s="1">
        <v>2894655909</v>
      </c>
      <c r="I83" s="1">
        <v>492657550</v>
      </c>
      <c r="J83" s="1">
        <v>5038989826</v>
      </c>
      <c r="K83" s="1">
        <v>1545855213</v>
      </c>
      <c r="L83" s="1">
        <v>48473805</v>
      </c>
      <c r="M83" s="1">
        <v>10905971748</v>
      </c>
      <c r="N83" s="1">
        <v>611580144</v>
      </c>
      <c r="O83" s="1">
        <v>2703678716</v>
      </c>
      <c r="P83" s="1">
        <v>1214212534</v>
      </c>
      <c r="Q83" s="1">
        <v>4685933626</v>
      </c>
      <c r="R83" s="1">
        <v>1204529513</v>
      </c>
      <c r="S83" s="1">
        <v>486037215</v>
      </c>
      <c r="T83" s="1">
        <v>10905971748</v>
      </c>
      <c r="U83" s="1">
        <v>273759301</v>
      </c>
      <c r="V83" s="1">
        <v>190977193</v>
      </c>
      <c r="W83" s="1">
        <v>-721554984</v>
      </c>
      <c r="X83" s="1">
        <v>353056200</v>
      </c>
      <c r="Y83" s="1">
        <v>341325699</v>
      </c>
      <c r="Z83" s="1">
        <v>-437563410</v>
      </c>
      <c r="AA83" s="1" t="s">
        <v>12</v>
      </c>
      <c r="AB83" s="1"/>
      <c r="AC83" s="1" t="s">
        <v>64</v>
      </c>
      <c r="AD83" s="1">
        <v>885339445</v>
      </c>
      <c r="AE83" s="1">
        <v>-611580144</v>
      </c>
      <c r="AF83" s="1">
        <v>273759301</v>
      </c>
      <c r="AG83" s="1">
        <v>2894655909</v>
      </c>
      <c r="AH83" s="1">
        <v>-2703678716</v>
      </c>
      <c r="AI83" s="1">
        <v>190977193</v>
      </c>
      <c r="AJ83" s="1">
        <v>492657550</v>
      </c>
      <c r="AK83" s="1">
        <v>-1214212534</v>
      </c>
      <c r="AL83" s="1">
        <v>-721554984</v>
      </c>
      <c r="AM83" s="1">
        <v>5038989826</v>
      </c>
      <c r="AN83" s="1">
        <v>-4685933626</v>
      </c>
      <c r="AO83" s="1">
        <v>353056200</v>
      </c>
      <c r="AP83" s="1">
        <v>1545855213</v>
      </c>
      <c r="AQ83" s="1">
        <v>-1204529513</v>
      </c>
      <c r="AR83" s="1">
        <v>341325699</v>
      </c>
      <c r="AS83" s="1">
        <v>48473805</v>
      </c>
      <c r="AT83" s="1">
        <v>-486037215</v>
      </c>
      <c r="AU83" s="1">
        <v>-437563410</v>
      </c>
    </row>
    <row r="84" spans="1:47" x14ac:dyDescent="0.2">
      <c r="A84" s="5">
        <f>DATE(C84,F84,E84)</f>
        <v>41820</v>
      </c>
      <c r="B84" t="s">
        <v>65</v>
      </c>
      <c r="C84" s="3">
        <v>2014</v>
      </c>
      <c r="D84" s="4">
        <f t="shared" si="1"/>
        <v>2</v>
      </c>
      <c r="E84">
        <f t="shared" si="2"/>
        <v>30</v>
      </c>
      <c r="F84">
        <f t="shared" si="3"/>
        <v>6</v>
      </c>
      <c r="G84" s="1">
        <v>411096165</v>
      </c>
      <c r="H84" s="1">
        <v>3189106850</v>
      </c>
      <c r="I84" s="1">
        <v>1263602636</v>
      </c>
      <c r="J84" s="1">
        <v>5836114872</v>
      </c>
      <c r="K84" s="1">
        <v>1467953415</v>
      </c>
      <c r="L84" s="1">
        <v>109727630</v>
      </c>
      <c r="M84" s="1">
        <v>12277601568</v>
      </c>
      <c r="N84" s="1">
        <v>420492350</v>
      </c>
      <c r="O84" s="1">
        <v>1810662817</v>
      </c>
      <c r="P84" s="1">
        <v>916861385</v>
      </c>
      <c r="Q84" s="1">
        <v>6041146746</v>
      </c>
      <c r="R84" s="1">
        <v>2823229290</v>
      </c>
      <c r="S84" s="1">
        <v>265208980</v>
      </c>
      <c r="T84" s="1">
        <v>12277601568</v>
      </c>
      <c r="U84" s="1">
        <v>-9396185</v>
      </c>
      <c r="V84" s="1">
        <v>1378444033</v>
      </c>
      <c r="W84" s="1">
        <v>346741250</v>
      </c>
      <c r="X84" s="1">
        <v>-205031874</v>
      </c>
      <c r="Y84" s="1">
        <v>-1355275875</v>
      </c>
      <c r="Z84" s="1">
        <v>-155481350</v>
      </c>
      <c r="AA84" s="1" t="s">
        <v>12</v>
      </c>
      <c r="AB84" s="1"/>
      <c r="AC84" s="1" t="s">
        <v>65</v>
      </c>
      <c r="AD84" s="1">
        <v>411096165</v>
      </c>
      <c r="AE84" s="1">
        <v>-420492350</v>
      </c>
      <c r="AF84" s="1">
        <v>-9396185</v>
      </c>
      <c r="AG84" s="1">
        <v>3189106850</v>
      </c>
      <c r="AH84" s="1">
        <v>-1810662817</v>
      </c>
      <c r="AI84" s="1">
        <v>1378444033</v>
      </c>
      <c r="AJ84" s="1">
        <v>1263602636</v>
      </c>
      <c r="AK84" s="1">
        <v>-916861385</v>
      </c>
      <c r="AL84" s="1">
        <v>346741250</v>
      </c>
      <c r="AM84" s="1">
        <v>5836114872</v>
      </c>
      <c r="AN84" s="1">
        <v>-6041146746</v>
      </c>
      <c r="AO84" s="1">
        <v>-205031874</v>
      </c>
      <c r="AP84" s="1">
        <v>1467953415</v>
      </c>
      <c r="AQ84" s="1">
        <v>-2823229290</v>
      </c>
      <c r="AR84" s="1">
        <v>-1355275875</v>
      </c>
      <c r="AS84" s="1">
        <v>109727630</v>
      </c>
      <c r="AT84" s="1">
        <v>-265208980</v>
      </c>
      <c r="AU84" s="1">
        <v>-155481350</v>
      </c>
    </row>
    <row r="85" spans="1:47" x14ac:dyDescent="0.2">
      <c r="A85" s="5">
        <f>DATE(C85,F85,E85)</f>
        <v>41912</v>
      </c>
      <c r="B85" t="s">
        <v>66</v>
      </c>
      <c r="C85" s="3">
        <v>2014</v>
      </c>
      <c r="D85" s="4">
        <f t="shared" si="1"/>
        <v>3</v>
      </c>
      <c r="E85">
        <f t="shared" si="2"/>
        <v>30</v>
      </c>
      <c r="F85">
        <f t="shared" si="3"/>
        <v>9</v>
      </c>
      <c r="G85" s="1">
        <v>773197886</v>
      </c>
      <c r="H85" s="1">
        <v>3086968125</v>
      </c>
      <c r="I85" s="1">
        <v>790040312</v>
      </c>
      <c r="J85" s="1">
        <v>5099900301</v>
      </c>
      <c r="K85" s="1">
        <v>1681534234</v>
      </c>
      <c r="L85" s="1">
        <v>244575116</v>
      </c>
      <c r="M85" s="1">
        <v>11676215975</v>
      </c>
      <c r="N85" s="1">
        <v>349691926</v>
      </c>
      <c r="O85" s="1">
        <v>2936010227</v>
      </c>
      <c r="P85" s="1">
        <v>524418829</v>
      </c>
      <c r="Q85" s="1">
        <v>5722963340</v>
      </c>
      <c r="R85" s="1">
        <v>1749236111</v>
      </c>
      <c r="S85" s="1">
        <v>393895542</v>
      </c>
      <c r="T85" s="1">
        <v>11676215975</v>
      </c>
      <c r="U85" s="1">
        <v>423505961</v>
      </c>
      <c r="V85" s="1">
        <v>150957898</v>
      </c>
      <c r="W85" s="1">
        <v>265621483</v>
      </c>
      <c r="X85" s="1">
        <v>-623063039</v>
      </c>
      <c r="Y85" s="1">
        <v>-67701877</v>
      </c>
      <c r="Z85" s="1">
        <v>-149320426</v>
      </c>
      <c r="AA85" s="1" t="s">
        <v>12</v>
      </c>
      <c r="AB85" s="1"/>
      <c r="AC85" s="1" t="s">
        <v>66</v>
      </c>
      <c r="AD85" s="1">
        <v>773197886</v>
      </c>
      <c r="AE85" s="1">
        <v>-349691926</v>
      </c>
      <c r="AF85" s="1">
        <v>423505961</v>
      </c>
      <c r="AG85" s="1">
        <v>3086968125</v>
      </c>
      <c r="AH85" s="1">
        <v>-2936010227</v>
      </c>
      <c r="AI85" s="1">
        <v>150957898</v>
      </c>
      <c r="AJ85" s="1">
        <v>790040312</v>
      </c>
      <c r="AK85" s="1">
        <v>-524418829</v>
      </c>
      <c r="AL85" s="1">
        <v>265621483</v>
      </c>
      <c r="AM85" s="1">
        <v>5099900301</v>
      </c>
      <c r="AN85" s="1">
        <v>-5722963340</v>
      </c>
      <c r="AO85" s="1">
        <v>-623063039</v>
      </c>
      <c r="AP85" s="1">
        <v>1681534234</v>
      </c>
      <c r="AQ85" s="1">
        <v>-1749236111</v>
      </c>
      <c r="AR85" s="1">
        <v>-67701877</v>
      </c>
      <c r="AS85" s="1">
        <v>244575116</v>
      </c>
      <c r="AT85" s="1">
        <v>-393895542</v>
      </c>
      <c r="AU85" s="1">
        <v>-149320426</v>
      </c>
    </row>
    <row r="86" spans="1:47" x14ac:dyDescent="0.2">
      <c r="A86" s="5">
        <f>DATE(C86,F86,E86)</f>
        <v>42004</v>
      </c>
      <c r="B86" t="s">
        <v>67</v>
      </c>
      <c r="C86" s="3">
        <v>2014</v>
      </c>
      <c r="D86" s="4">
        <f t="shared" si="1"/>
        <v>4</v>
      </c>
      <c r="E86">
        <f t="shared" si="2"/>
        <v>31</v>
      </c>
      <c r="F86">
        <f t="shared" si="3"/>
        <v>12</v>
      </c>
      <c r="G86" s="1">
        <v>304980200</v>
      </c>
      <c r="H86" s="1">
        <v>3927565407</v>
      </c>
      <c r="I86" s="1">
        <v>3258727730</v>
      </c>
      <c r="J86" s="1">
        <v>6226444752</v>
      </c>
      <c r="K86" s="1">
        <v>1598188419</v>
      </c>
      <c r="L86" s="1">
        <v>173976180</v>
      </c>
      <c r="M86" s="1">
        <v>15489882688</v>
      </c>
      <c r="N86" s="1">
        <v>866348485</v>
      </c>
      <c r="O86" s="1">
        <v>3177168969</v>
      </c>
      <c r="P86" s="1">
        <v>1504070116</v>
      </c>
      <c r="Q86" s="1">
        <v>7864627514</v>
      </c>
      <c r="R86" s="1">
        <v>1725838736</v>
      </c>
      <c r="S86" s="1">
        <v>351828868</v>
      </c>
      <c r="T86" s="1">
        <v>15489882688</v>
      </c>
      <c r="U86" s="1">
        <v>-561368285</v>
      </c>
      <c r="V86" s="1">
        <v>750396438</v>
      </c>
      <c r="W86" s="1">
        <v>1754657614</v>
      </c>
      <c r="X86" s="1">
        <v>-1638182763</v>
      </c>
      <c r="Y86" s="1">
        <v>-127650317</v>
      </c>
      <c r="Z86" s="1">
        <v>-177852688</v>
      </c>
      <c r="AA86" s="1" t="s">
        <v>12</v>
      </c>
      <c r="AB86" s="1"/>
      <c r="AC86" s="1" t="s">
        <v>67</v>
      </c>
      <c r="AD86" s="1">
        <v>304980200</v>
      </c>
      <c r="AE86" s="1">
        <v>-866348485</v>
      </c>
      <c r="AF86" s="1">
        <v>-561368285</v>
      </c>
      <c r="AG86" s="1">
        <v>3927565407</v>
      </c>
      <c r="AH86" s="1">
        <v>-3177168969</v>
      </c>
      <c r="AI86" s="1">
        <v>750396438</v>
      </c>
      <c r="AJ86" s="1">
        <v>3258727730</v>
      </c>
      <c r="AK86" s="1">
        <v>-1504070116</v>
      </c>
      <c r="AL86" s="1">
        <v>1754657614</v>
      </c>
      <c r="AM86" s="1">
        <v>6226444752</v>
      </c>
      <c r="AN86" s="1">
        <v>-7864627514</v>
      </c>
      <c r="AO86" s="1">
        <v>-1638182763</v>
      </c>
      <c r="AP86" s="1">
        <v>1598188419</v>
      </c>
      <c r="AQ86" s="1">
        <v>-1725838736</v>
      </c>
      <c r="AR86" s="1">
        <v>-127650317</v>
      </c>
      <c r="AS86" s="1">
        <v>173976180</v>
      </c>
      <c r="AT86" s="1">
        <v>-351828868</v>
      </c>
      <c r="AU86" s="1">
        <v>-177852688</v>
      </c>
    </row>
    <row r="87" spans="1:47" x14ac:dyDescent="0.2">
      <c r="A87" s="5">
        <f>DATE(C87,F87,E87)</f>
        <v>42094</v>
      </c>
      <c r="B87" t="s">
        <v>68</v>
      </c>
      <c r="C87" s="3">
        <v>2015</v>
      </c>
      <c r="D87" s="4">
        <f t="shared" si="1"/>
        <v>1</v>
      </c>
      <c r="E87">
        <f t="shared" si="2"/>
        <v>31</v>
      </c>
      <c r="F87">
        <f t="shared" si="3"/>
        <v>3</v>
      </c>
      <c r="G87" s="1">
        <v>9294771934</v>
      </c>
      <c r="H87" s="1">
        <v>1871824704</v>
      </c>
      <c r="I87" s="1">
        <v>2658698774</v>
      </c>
      <c r="J87" s="1">
        <v>4620427789</v>
      </c>
      <c r="K87" s="1">
        <v>1970009149</v>
      </c>
      <c r="L87" s="1">
        <v>204355924</v>
      </c>
      <c r="M87" s="1">
        <v>20620088274</v>
      </c>
      <c r="N87" s="1">
        <v>555356436</v>
      </c>
      <c r="O87" s="1">
        <v>10325333874</v>
      </c>
      <c r="P87" s="1">
        <v>2097503613</v>
      </c>
      <c r="Q87" s="1">
        <v>5563810244</v>
      </c>
      <c r="R87" s="1">
        <v>1785334541</v>
      </c>
      <c r="S87" s="1">
        <v>292749565</v>
      </c>
      <c r="T87" s="1">
        <v>20620088274</v>
      </c>
      <c r="U87" s="1">
        <v>8739415498</v>
      </c>
      <c r="V87" s="1">
        <v>-8453509170</v>
      </c>
      <c r="W87" s="1">
        <v>561195161</v>
      </c>
      <c r="X87" s="1">
        <v>-943382455</v>
      </c>
      <c r="Y87" s="1">
        <v>184674608</v>
      </c>
      <c r="Z87" s="1">
        <v>-88393641</v>
      </c>
      <c r="AA87" s="1" t="s">
        <v>12</v>
      </c>
      <c r="AB87" s="1"/>
      <c r="AC87" s="1" t="s">
        <v>68</v>
      </c>
      <c r="AD87" s="1">
        <v>9294771934</v>
      </c>
      <c r="AE87" s="1">
        <v>-555356436</v>
      </c>
      <c r="AF87" s="1">
        <v>8739415498</v>
      </c>
      <c r="AG87" s="1">
        <v>1871824704</v>
      </c>
      <c r="AH87" s="1">
        <v>-10325333874</v>
      </c>
      <c r="AI87" s="1">
        <v>-8453509170</v>
      </c>
      <c r="AJ87" s="1">
        <v>2658698774</v>
      </c>
      <c r="AK87" s="1">
        <v>-2097503613</v>
      </c>
      <c r="AL87" s="1">
        <v>561195161</v>
      </c>
      <c r="AM87" s="1">
        <v>4620427789</v>
      </c>
      <c r="AN87" s="1">
        <v>-5563810244</v>
      </c>
      <c r="AO87" s="1">
        <v>-943382455</v>
      </c>
      <c r="AP87" s="1">
        <v>1970009149</v>
      </c>
      <c r="AQ87" s="1">
        <v>-1785334541</v>
      </c>
      <c r="AR87" s="1">
        <v>184674608</v>
      </c>
      <c r="AS87" s="1">
        <v>204355924</v>
      </c>
      <c r="AT87" s="1">
        <v>-292749565</v>
      </c>
      <c r="AU87" s="1">
        <v>-88393641</v>
      </c>
    </row>
    <row r="88" spans="1:47" x14ac:dyDescent="0.2">
      <c r="A88" s="5">
        <f>DATE(C88,F88,E88)</f>
        <v>42185</v>
      </c>
      <c r="B88" t="s">
        <v>69</v>
      </c>
      <c r="C88" s="3">
        <v>2015</v>
      </c>
      <c r="D88" s="4">
        <f t="shared" si="1"/>
        <v>2</v>
      </c>
      <c r="E88">
        <f t="shared" si="2"/>
        <v>30</v>
      </c>
      <c r="F88">
        <f t="shared" si="3"/>
        <v>6</v>
      </c>
      <c r="G88" s="1">
        <v>5784811514</v>
      </c>
      <c r="H88" s="1">
        <v>2819322296</v>
      </c>
      <c r="I88" s="1">
        <v>919968709</v>
      </c>
      <c r="J88" s="1">
        <v>5694925795</v>
      </c>
      <c r="K88" s="1">
        <v>1660909959</v>
      </c>
      <c r="L88" s="1">
        <v>191416202</v>
      </c>
      <c r="M88" s="1">
        <v>17071354475</v>
      </c>
      <c r="N88" s="1">
        <v>240170431</v>
      </c>
      <c r="O88" s="1">
        <v>7727372943</v>
      </c>
      <c r="P88" s="1">
        <v>919733279</v>
      </c>
      <c r="Q88" s="1">
        <v>5876187938</v>
      </c>
      <c r="R88" s="1">
        <v>1956439048</v>
      </c>
      <c r="S88" s="1">
        <v>351450836</v>
      </c>
      <c r="T88" s="1">
        <v>17071354475</v>
      </c>
      <c r="U88" s="1">
        <v>5544641083</v>
      </c>
      <c r="V88" s="1">
        <v>-4908050647</v>
      </c>
      <c r="W88" s="1">
        <v>235429</v>
      </c>
      <c r="X88" s="1">
        <v>-181262143</v>
      </c>
      <c r="Y88" s="1">
        <v>-295529088</v>
      </c>
      <c r="Z88" s="1">
        <v>-160034634</v>
      </c>
      <c r="AA88" s="1" t="s">
        <v>12</v>
      </c>
      <c r="AB88" s="1"/>
      <c r="AC88" s="1" t="s">
        <v>69</v>
      </c>
      <c r="AD88" s="1">
        <v>5784811514</v>
      </c>
      <c r="AE88" s="1">
        <v>-240170431</v>
      </c>
      <c r="AF88" s="1">
        <v>5544641083</v>
      </c>
      <c r="AG88" s="1">
        <v>2819322296</v>
      </c>
      <c r="AH88" s="1">
        <v>-7727372943</v>
      </c>
      <c r="AI88" s="1">
        <v>-4908050647</v>
      </c>
      <c r="AJ88" s="1">
        <v>919968709</v>
      </c>
      <c r="AK88" s="1">
        <v>-919733279</v>
      </c>
      <c r="AL88" s="1">
        <v>235429</v>
      </c>
      <c r="AM88" s="1">
        <v>5694925795</v>
      </c>
      <c r="AN88" s="1">
        <v>-5876187938</v>
      </c>
      <c r="AO88" s="1">
        <v>-181262143</v>
      </c>
      <c r="AP88" s="1">
        <v>1660909959</v>
      </c>
      <c r="AQ88" s="1">
        <v>-1956439048</v>
      </c>
      <c r="AR88" s="1">
        <v>-295529088</v>
      </c>
      <c r="AS88" s="1">
        <v>191416202</v>
      </c>
      <c r="AT88" s="1">
        <v>-351450836</v>
      </c>
      <c r="AU88" s="1">
        <v>-160034634</v>
      </c>
    </row>
    <row r="89" spans="1:47" x14ac:dyDescent="0.2">
      <c r="A89" s="5">
        <f>DATE(C89,F89,E89)</f>
        <v>42277</v>
      </c>
      <c r="B89" t="s">
        <v>70</v>
      </c>
      <c r="C89" s="3">
        <v>2015</v>
      </c>
      <c r="D89" s="4">
        <f t="shared" si="1"/>
        <v>3</v>
      </c>
      <c r="E89">
        <f t="shared" si="2"/>
        <v>30</v>
      </c>
      <c r="F89">
        <f t="shared" si="3"/>
        <v>9</v>
      </c>
      <c r="G89" s="1">
        <v>626578529</v>
      </c>
      <c r="H89" s="1">
        <v>3694039526</v>
      </c>
      <c r="I89" s="1">
        <v>1586454255</v>
      </c>
      <c r="J89" s="1">
        <v>6043709814</v>
      </c>
      <c r="K89" s="1">
        <v>1602038328</v>
      </c>
      <c r="L89" s="1">
        <v>185381157</v>
      </c>
      <c r="M89" s="1">
        <v>13738201610</v>
      </c>
      <c r="N89" s="1">
        <v>803686066</v>
      </c>
      <c r="O89" s="1">
        <v>2844282134</v>
      </c>
      <c r="P89" s="1">
        <v>802897035</v>
      </c>
      <c r="Q89" s="1">
        <v>6783065417</v>
      </c>
      <c r="R89" s="1">
        <v>2051355458</v>
      </c>
      <c r="S89" s="1">
        <v>452915499</v>
      </c>
      <c r="T89" s="1">
        <v>13738201610</v>
      </c>
      <c r="U89" s="1">
        <v>-177107537</v>
      </c>
      <c r="V89" s="1">
        <v>849757392</v>
      </c>
      <c r="W89" s="1">
        <v>783557219</v>
      </c>
      <c r="X89" s="1">
        <v>-739355602</v>
      </c>
      <c r="Y89" s="1">
        <v>-449317130</v>
      </c>
      <c r="Z89" s="1">
        <v>-267534341</v>
      </c>
      <c r="AA89" s="1" t="s">
        <v>12</v>
      </c>
      <c r="AB89" s="1"/>
      <c r="AC89" s="1" t="s">
        <v>70</v>
      </c>
      <c r="AD89" s="1">
        <v>626578529</v>
      </c>
      <c r="AE89" s="1">
        <v>-803686066</v>
      </c>
      <c r="AF89" s="1">
        <v>-177107537</v>
      </c>
      <c r="AG89" s="1">
        <v>3694039526</v>
      </c>
      <c r="AH89" s="1">
        <v>-2844282134</v>
      </c>
      <c r="AI89" s="1">
        <v>849757392</v>
      </c>
      <c r="AJ89" s="1">
        <v>1586454255</v>
      </c>
      <c r="AK89" s="1">
        <v>-802897035</v>
      </c>
      <c r="AL89" s="1">
        <v>783557219</v>
      </c>
      <c r="AM89" s="1">
        <v>6043709814</v>
      </c>
      <c r="AN89" s="1">
        <v>-6783065417</v>
      </c>
      <c r="AO89" s="1">
        <v>-739355602</v>
      </c>
      <c r="AP89" s="1">
        <v>1602038328</v>
      </c>
      <c r="AQ89" s="1">
        <v>-2051355458</v>
      </c>
      <c r="AR89" s="1">
        <v>-449317130</v>
      </c>
      <c r="AS89" s="1">
        <v>185381157</v>
      </c>
      <c r="AT89" s="1">
        <v>-452915499</v>
      </c>
      <c r="AU89" s="1">
        <v>-267534341</v>
      </c>
    </row>
    <row r="90" spans="1:47" x14ac:dyDescent="0.2">
      <c r="A90" s="5">
        <f>DATE(C90,F90,E90)</f>
        <v>42369</v>
      </c>
      <c r="B90" t="s">
        <v>71</v>
      </c>
      <c r="C90" s="3">
        <v>2015</v>
      </c>
      <c r="D90" s="4">
        <f t="shared" si="1"/>
        <v>4</v>
      </c>
      <c r="E90">
        <f t="shared" si="2"/>
        <v>31</v>
      </c>
      <c r="F90">
        <f t="shared" si="3"/>
        <v>12</v>
      </c>
      <c r="G90" s="1">
        <v>10939385469</v>
      </c>
      <c r="H90" s="1">
        <v>3746380479</v>
      </c>
      <c r="I90" s="1">
        <v>2752747782</v>
      </c>
      <c r="J90" s="1">
        <v>7627511813</v>
      </c>
      <c r="K90" s="1">
        <v>1772461800</v>
      </c>
      <c r="L90" s="1">
        <v>193520730</v>
      </c>
      <c r="M90" s="1">
        <v>27032008073</v>
      </c>
      <c r="N90" s="1">
        <v>4063025181</v>
      </c>
      <c r="O90" s="1">
        <v>3100577220</v>
      </c>
      <c r="P90" s="1">
        <v>2470424593</v>
      </c>
      <c r="Q90" s="1">
        <v>14331902332</v>
      </c>
      <c r="R90" s="1">
        <v>2696659933</v>
      </c>
      <c r="S90" s="1">
        <v>369418814</v>
      </c>
      <c r="T90" s="1">
        <v>27032008073</v>
      </c>
      <c r="U90" s="1">
        <v>6876360288</v>
      </c>
      <c r="V90" s="1">
        <v>645803259</v>
      </c>
      <c r="W90" s="1">
        <v>282323190</v>
      </c>
      <c r="X90" s="1">
        <v>-6704390519</v>
      </c>
      <c r="Y90" s="1">
        <v>-924198133</v>
      </c>
      <c r="Z90" s="1">
        <v>-175898084</v>
      </c>
      <c r="AA90" s="1" t="s">
        <v>12</v>
      </c>
      <c r="AB90" s="1"/>
      <c r="AC90" s="1" t="s">
        <v>71</v>
      </c>
      <c r="AD90" s="1">
        <v>10939385469</v>
      </c>
      <c r="AE90" s="1">
        <v>-4063025181</v>
      </c>
      <c r="AF90" s="1">
        <v>6876360288</v>
      </c>
      <c r="AG90" s="1">
        <v>3746380479</v>
      </c>
      <c r="AH90" s="1">
        <v>-3100577220</v>
      </c>
      <c r="AI90" s="1">
        <v>645803259</v>
      </c>
      <c r="AJ90" s="1">
        <v>2752747782</v>
      </c>
      <c r="AK90" s="1">
        <v>-2470424593</v>
      </c>
      <c r="AL90" s="1">
        <v>282323190</v>
      </c>
      <c r="AM90" s="1">
        <v>7627511813</v>
      </c>
      <c r="AN90" s="1">
        <v>-14331902332</v>
      </c>
      <c r="AO90" s="1">
        <v>-6704390519</v>
      </c>
      <c r="AP90" s="1">
        <v>1772461800</v>
      </c>
      <c r="AQ90" s="1">
        <v>-2696659933</v>
      </c>
      <c r="AR90" s="1">
        <v>-924198133</v>
      </c>
      <c r="AS90" s="1">
        <v>193520730</v>
      </c>
      <c r="AT90" s="1">
        <v>-369418814</v>
      </c>
      <c r="AU90" s="1">
        <v>-175898084</v>
      </c>
    </row>
    <row r="91" spans="1:47" x14ac:dyDescent="0.2">
      <c r="A91" s="5">
        <f>DATE(C91,F91,E91)</f>
        <v>42460</v>
      </c>
      <c r="B91" t="s">
        <v>72</v>
      </c>
      <c r="C91" s="3">
        <v>2016</v>
      </c>
      <c r="D91" s="4">
        <f t="shared" si="1"/>
        <v>1</v>
      </c>
      <c r="E91">
        <f t="shared" si="2"/>
        <v>31</v>
      </c>
      <c r="F91">
        <f t="shared" si="3"/>
        <v>3</v>
      </c>
      <c r="G91" s="1">
        <v>433194104</v>
      </c>
      <c r="H91" s="1">
        <v>5466911818</v>
      </c>
      <c r="I91" s="1">
        <v>547563533</v>
      </c>
      <c r="J91" s="1">
        <v>5372517590</v>
      </c>
      <c r="K91" s="1">
        <v>1542801632</v>
      </c>
      <c r="L91" s="1">
        <v>59313463</v>
      </c>
      <c r="M91" s="1">
        <v>13422302140</v>
      </c>
      <c r="N91" s="1">
        <v>212129446</v>
      </c>
      <c r="O91" s="1">
        <v>1717906086</v>
      </c>
      <c r="P91" s="1">
        <v>3769580654</v>
      </c>
      <c r="Q91" s="1">
        <v>5974672776</v>
      </c>
      <c r="R91" s="1">
        <v>1579262080</v>
      </c>
      <c r="S91" s="1">
        <v>168751097</v>
      </c>
      <c r="T91" s="1">
        <v>13422302140</v>
      </c>
      <c r="U91" s="1">
        <v>221064658</v>
      </c>
      <c r="V91" s="1">
        <v>3749005732</v>
      </c>
      <c r="W91" s="1">
        <v>-3222017121</v>
      </c>
      <c r="X91" s="1">
        <v>-602155186</v>
      </c>
      <c r="Y91" s="1">
        <v>-36460449</v>
      </c>
      <c r="Z91" s="1">
        <v>-109437634</v>
      </c>
      <c r="AA91" s="1" t="s">
        <v>12</v>
      </c>
      <c r="AB91" s="1"/>
      <c r="AC91" s="1" t="s">
        <v>72</v>
      </c>
      <c r="AD91" s="1">
        <v>433194104</v>
      </c>
      <c r="AE91" s="1">
        <v>-212129446</v>
      </c>
      <c r="AF91" s="1">
        <v>221064658</v>
      </c>
      <c r="AG91" s="1">
        <v>5466911818</v>
      </c>
      <c r="AH91" s="1">
        <v>-1717906086</v>
      </c>
      <c r="AI91" s="1">
        <v>3749005732</v>
      </c>
      <c r="AJ91" s="1">
        <v>547563533</v>
      </c>
      <c r="AK91" s="1">
        <v>-3769580654</v>
      </c>
      <c r="AL91" s="1">
        <v>-3222017121</v>
      </c>
      <c r="AM91" s="1">
        <v>5372517590</v>
      </c>
      <c r="AN91" s="1">
        <v>-5974672776</v>
      </c>
      <c r="AO91" s="1">
        <v>-602155186</v>
      </c>
      <c r="AP91" s="1">
        <v>1542801632</v>
      </c>
      <c r="AQ91" s="1">
        <v>-1579262080</v>
      </c>
      <c r="AR91" s="1">
        <v>-36460449</v>
      </c>
      <c r="AS91" s="1">
        <v>59313463</v>
      </c>
      <c r="AT91" s="1">
        <v>-168751097</v>
      </c>
      <c r="AU91" s="1">
        <v>-109437634</v>
      </c>
    </row>
    <row r="92" spans="1:47" x14ac:dyDescent="0.2">
      <c r="A92" s="5">
        <f>DATE(C92,F92,E92)</f>
        <v>42551</v>
      </c>
      <c r="B92" t="s">
        <v>73</v>
      </c>
      <c r="C92" s="3">
        <v>2016</v>
      </c>
      <c r="D92" s="4">
        <f t="shared" si="1"/>
        <v>2</v>
      </c>
      <c r="E92">
        <f t="shared" si="2"/>
        <v>30</v>
      </c>
      <c r="F92">
        <f t="shared" si="3"/>
        <v>6</v>
      </c>
      <c r="G92" s="1">
        <v>519866172</v>
      </c>
      <c r="H92" s="1">
        <v>2347799423</v>
      </c>
      <c r="I92" s="1">
        <v>1539710244</v>
      </c>
      <c r="J92" s="1">
        <v>7331677926</v>
      </c>
      <c r="K92" s="1">
        <v>2031668272</v>
      </c>
      <c r="L92" s="1">
        <v>84149386</v>
      </c>
      <c r="M92" s="1">
        <v>13854871422</v>
      </c>
      <c r="N92" s="1">
        <v>728040679</v>
      </c>
      <c r="O92" s="1">
        <v>3357498474</v>
      </c>
      <c r="P92" s="1">
        <v>1003875691</v>
      </c>
      <c r="Q92" s="1">
        <v>5970850337</v>
      </c>
      <c r="R92" s="1">
        <v>2481896042</v>
      </c>
      <c r="S92" s="1">
        <v>312710200</v>
      </c>
      <c r="T92" s="1">
        <v>13854871422</v>
      </c>
      <c r="U92" s="1">
        <v>-208174507</v>
      </c>
      <c r="V92" s="1">
        <v>-1009699051</v>
      </c>
      <c r="W92" s="1">
        <v>535834552</v>
      </c>
      <c r="X92" s="1">
        <v>1360827590</v>
      </c>
      <c r="Y92" s="1">
        <v>-450227770</v>
      </c>
      <c r="Z92" s="1">
        <v>-228560814</v>
      </c>
      <c r="AA92" s="1" t="s">
        <v>12</v>
      </c>
      <c r="AB92" s="1"/>
      <c r="AC92" s="1" t="s">
        <v>73</v>
      </c>
      <c r="AD92" s="1">
        <v>519866172</v>
      </c>
      <c r="AE92" s="1">
        <v>-728040679</v>
      </c>
      <c r="AF92" s="1">
        <v>-208174507</v>
      </c>
      <c r="AG92" s="1">
        <v>2347799423</v>
      </c>
      <c r="AH92" s="1">
        <v>-3357498474</v>
      </c>
      <c r="AI92" s="1">
        <v>-1009699051</v>
      </c>
      <c r="AJ92" s="1">
        <v>1539710244</v>
      </c>
      <c r="AK92" s="1">
        <v>-1003875691</v>
      </c>
      <c r="AL92" s="1">
        <v>535834552</v>
      </c>
      <c r="AM92" s="1">
        <v>7331677926</v>
      </c>
      <c r="AN92" s="1">
        <v>-5970850337</v>
      </c>
      <c r="AO92" s="1">
        <v>1360827590</v>
      </c>
      <c r="AP92" s="1">
        <v>2031668272</v>
      </c>
      <c r="AQ92" s="1">
        <v>-2481896042</v>
      </c>
      <c r="AR92" s="1">
        <v>-450227770</v>
      </c>
      <c r="AS92" s="1">
        <v>84149386</v>
      </c>
      <c r="AT92" s="1">
        <v>-312710200</v>
      </c>
      <c r="AU92" s="1">
        <v>-228560814</v>
      </c>
    </row>
    <row r="93" spans="1:47" x14ac:dyDescent="0.2">
      <c r="A93" s="5">
        <f>DATE(C93,F93,E93)</f>
        <v>42643</v>
      </c>
      <c r="B93" t="s">
        <v>74</v>
      </c>
      <c r="C93" s="3">
        <v>2016</v>
      </c>
      <c r="D93" s="4">
        <f t="shared" si="1"/>
        <v>3</v>
      </c>
      <c r="E93">
        <f t="shared" si="2"/>
        <v>30</v>
      </c>
      <c r="F93">
        <f t="shared" si="3"/>
        <v>9</v>
      </c>
      <c r="G93" s="1">
        <v>885559751</v>
      </c>
      <c r="H93" s="1">
        <v>3891691389</v>
      </c>
      <c r="I93" s="1">
        <v>1941678153</v>
      </c>
      <c r="J93" s="1">
        <v>6561362565</v>
      </c>
      <c r="K93" s="1">
        <v>1623298422</v>
      </c>
      <c r="L93" s="1">
        <v>219692899</v>
      </c>
      <c r="M93" s="1">
        <v>15123283179</v>
      </c>
      <c r="N93" s="1">
        <v>677210644</v>
      </c>
      <c r="O93" s="1">
        <v>4625642447</v>
      </c>
      <c r="P93" s="1">
        <v>1041469653</v>
      </c>
      <c r="Q93" s="1">
        <v>6302842979</v>
      </c>
      <c r="R93" s="1">
        <v>2158444787</v>
      </c>
      <c r="S93" s="1">
        <v>317672669</v>
      </c>
      <c r="T93" s="1">
        <v>15123283179</v>
      </c>
      <c r="U93" s="1">
        <v>208349106</v>
      </c>
      <c r="V93" s="1">
        <v>-733951058</v>
      </c>
      <c r="W93" s="1">
        <v>900208500</v>
      </c>
      <c r="X93" s="1">
        <v>258519587</v>
      </c>
      <c r="Y93" s="1">
        <v>-535146365</v>
      </c>
      <c r="Z93" s="1">
        <v>-97979770</v>
      </c>
      <c r="AA93" s="1" t="s">
        <v>12</v>
      </c>
      <c r="AB93" s="1"/>
      <c r="AC93" s="1" t="s">
        <v>74</v>
      </c>
      <c r="AD93" s="1">
        <v>885559751</v>
      </c>
      <c r="AE93" s="1">
        <v>-677210644</v>
      </c>
      <c r="AF93" s="1">
        <v>208349106</v>
      </c>
      <c r="AG93" s="1">
        <v>3891691389</v>
      </c>
      <c r="AH93" s="1">
        <v>-4625642447</v>
      </c>
      <c r="AI93" s="1">
        <v>-733951058</v>
      </c>
      <c r="AJ93" s="1">
        <v>1941678153</v>
      </c>
      <c r="AK93" s="1">
        <v>-1041469653</v>
      </c>
      <c r="AL93" s="1">
        <v>900208500</v>
      </c>
      <c r="AM93" s="1">
        <v>6561362565</v>
      </c>
      <c r="AN93" s="1">
        <v>-6302842979</v>
      </c>
      <c r="AO93" s="1">
        <v>258519587</v>
      </c>
      <c r="AP93" s="1">
        <v>1623298422</v>
      </c>
      <c r="AQ93" s="1">
        <v>-2158444787</v>
      </c>
      <c r="AR93" s="1">
        <v>-535146365</v>
      </c>
      <c r="AS93" s="1">
        <v>219692899</v>
      </c>
      <c r="AT93" s="1">
        <v>-317672669</v>
      </c>
      <c r="AU93" s="1">
        <v>-97979770</v>
      </c>
    </row>
    <row r="94" spans="1:47" x14ac:dyDescent="0.2">
      <c r="A94" s="5">
        <f>DATE(C94,F94,E94)</f>
        <v>42735</v>
      </c>
      <c r="B94" t="s">
        <v>75</v>
      </c>
      <c r="C94" s="3">
        <v>2016</v>
      </c>
      <c r="D94" s="4">
        <f t="shared" si="1"/>
        <v>4</v>
      </c>
      <c r="E94">
        <f t="shared" si="2"/>
        <v>31</v>
      </c>
      <c r="F94">
        <f t="shared" si="3"/>
        <v>12</v>
      </c>
      <c r="G94" s="1">
        <v>1642356180</v>
      </c>
      <c r="H94" s="1">
        <v>4664556854</v>
      </c>
      <c r="I94" s="1">
        <v>2015032259</v>
      </c>
      <c r="J94" s="1">
        <v>7296702979</v>
      </c>
      <c r="K94" s="1">
        <v>2042806911</v>
      </c>
      <c r="L94" s="1">
        <v>201123676</v>
      </c>
      <c r="M94" s="1">
        <v>17862578859</v>
      </c>
      <c r="N94" s="1">
        <v>827891502</v>
      </c>
      <c r="O94" s="1">
        <v>5414661673</v>
      </c>
      <c r="P94" s="1">
        <v>1005643319</v>
      </c>
      <c r="Q94" s="1">
        <v>8030692071</v>
      </c>
      <c r="R94" s="1">
        <v>2462943817</v>
      </c>
      <c r="S94" s="1">
        <v>120746477</v>
      </c>
      <c r="T94" s="1">
        <v>17862578859</v>
      </c>
      <c r="U94" s="1">
        <v>814464677</v>
      </c>
      <c r="V94" s="1">
        <v>-750104819</v>
      </c>
      <c r="W94" s="1">
        <v>1009388941</v>
      </c>
      <c r="X94" s="1">
        <v>-733989093</v>
      </c>
      <c r="Y94" s="1">
        <v>-420136905</v>
      </c>
      <c r="Z94" s="1">
        <v>80377199</v>
      </c>
      <c r="AA94" s="1" t="s">
        <v>12</v>
      </c>
      <c r="AB94" s="1"/>
      <c r="AC94" s="1" t="s">
        <v>75</v>
      </c>
      <c r="AD94" s="1">
        <v>1642356180</v>
      </c>
      <c r="AE94" s="1">
        <v>-827891502</v>
      </c>
      <c r="AF94" s="1">
        <v>814464677</v>
      </c>
      <c r="AG94" s="1">
        <v>4664556854</v>
      </c>
      <c r="AH94" s="1">
        <v>-5414661673</v>
      </c>
      <c r="AI94" s="1">
        <v>-750104819</v>
      </c>
      <c r="AJ94" s="1">
        <v>2015032259</v>
      </c>
      <c r="AK94" s="1">
        <v>-1005643319</v>
      </c>
      <c r="AL94" s="1">
        <v>1009388941</v>
      </c>
      <c r="AM94" s="1">
        <v>7296702979</v>
      </c>
      <c r="AN94" s="1">
        <v>-8030692071</v>
      </c>
      <c r="AO94" s="1">
        <v>-733989093</v>
      </c>
      <c r="AP94" s="1">
        <v>2042806911</v>
      </c>
      <c r="AQ94" s="1">
        <v>-2462943817</v>
      </c>
      <c r="AR94" s="1">
        <v>-420136905</v>
      </c>
      <c r="AS94" s="1">
        <v>201123676</v>
      </c>
      <c r="AT94" s="1">
        <v>-120746477</v>
      </c>
      <c r="AU94" s="1">
        <v>80377199</v>
      </c>
    </row>
    <row r="95" spans="1:47" x14ac:dyDescent="0.2">
      <c r="A95" s="5">
        <f>DATE(C95,F95,E95)</f>
        <v>42825</v>
      </c>
      <c r="B95" t="s">
        <v>76</v>
      </c>
      <c r="C95" s="3">
        <v>2017</v>
      </c>
      <c r="D95" s="4">
        <f t="shared" si="1"/>
        <v>1</v>
      </c>
      <c r="E95">
        <f t="shared" si="2"/>
        <v>31</v>
      </c>
      <c r="F95">
        <f t="shared" si="3"/>
        <v>3</v>
      </c>
      <c r="G95" s="1">
        <v>1405158449</v>
      </c>
      <c r="H95" s="1">
        <v>3386678671</v>
      </c>
      <c r="I95" s="1">
        <v>1469774184</v>
      </c>
      <c r="J95" s="1">
        <v>6992390596</v>
      </c>
      <c r="K95" s="1">
        <v>2240106297</v>
      </c>
      <c r="L95" s="1">
        <v>151168647</v>
      </c>
      <c r="M95" s="1">
        <v>15645276844</v>
      </c>
      <c r="N95" s="1">
        <v>685535160</v>
      </c>
      <c r="O95" s="1">
        <v>4872201761</v>
      </c>
      <c r="P95" s="1">
        <v>429254238</v>
      </c>
      <c r="Q95" s="1">
        <v>5994678106</v>
      </c>
      <c r="R95" s="1">
        <v>3466356841</v>
      </c>
      <c r="S95" s="1">
        <v>197250737</v>
      </c>
      <c r="T95" s="1">
        <v>15645276844</v>
      </c>
      <c r="U95" s="1">
        <v>719623288</v>
      </c>
      <c r="V95" s="1">
        <v>-1485523089</v>
      </c>
      <c r="W95" s="1">
        <v>1040519945</v>
      </c>
      <c r="X95" s="1">
        <v>997712490</v>
      </c>
      <c r="Y95" s="1">
        <v>-1226250544</v>
      </c>
      <c r="Z95" s="1">
        <v>-46082090</v>
      </c>
      <c r="AA95" s="1" t="s">
        <v>12</v>
      </c>
      <c r="AB95" s="1"/>
      <c r="AC95" s="1" t="s">
        <v>76</v>
      </c>
      <c r="AD95" s="1">
        <v>1405158449</v>
      </c>
      <c r="AE95" s="1">
        <v>-685535160</v>
      </c>
      <c r="AF95" s="1">
        <v>719623288</v>
      </c>
      <c r="AG95" s="1">
        <v>3386678671</v>
      </c>
      <c r="AH95" s="1">
        <v>-4872201761</v>
      </c>
      <c r="AI95" s="1">
        <v>-1485523089</v>
      </c>
      <c r="AJ95" s="1">
        <v>1469774184</v>
      </c>
      <c r="AK95" s="1">
        <v>-429254238</v>
      </c>
      <c r="AL95" s="1">
        <v>1040519945</v>
      </c>
      <c r="AM95" s="1">
        <v>6992390596</v>
      </c>
      <c r="AN95" s="1">
        <v>-5994678106</v>
      </c>
      <c r="AO95" s="1">
        <v>997712490</v>
      </c>
      <c r="AP95" s="1">
        <v>2240106297</v>
      </c>
      <c r="AQ95" s="1">
        <v>-3466356841</v>
      </c>
      <c r="AR95" s="1">
        <v>-1226250544</v>
      </c>
      <c r="AS95" s="1">
        <v>151168647</v>
      </c>
      <c r="AT95" s="1">
        <v>-197250737</v>
      </c>
      <c r="AU95" s="1">
        <v>-46082090</v>
      </c>
    </row>
    <row r="96" spans="1:47" x14ac:dyDescent="0.2">
      <c r="A96" s="5">
        <f>DATE(C96,F96,E96)</f>
        <v>42916</v>
      </c>
      <c r="B96" t="s">
        <v>77</v>
      </c>
      <c r="C96" s="3">
        <v>2017</v>
      </c>
      <c r="D96" s="4">
        <f t="shared" ref="D96:D102" si="4">VALUE(RIGHT(B96,1))</f>
        <v>2</v>
      </c>
      <c r="E96">
        <f t="shared" ref="E96:E102" si="5">IF($D96=1,31,IF($D96=2,30,IF($D96=3,30,31)))</f>
        <v>30</v>
      </c>
      <c r="F96">
        <f t="shared" ref="F96:F102" si="6">IF($D96=1,3,IF($D96=2,6,IF($D96=3,9,12)))</f>
        <v>6</v>
      </c>
      <c r="G96" s="1">
        <v>1178996927</v>
      </c>
      <c r="H96" s="1">
        <v>2708418723</v>
      </c>
      <c r="I96" s="1">
        <v>2401254123</v>
      </c>
      <c r="J96" s="1">
        <v>7208900901</v>
      </c>
      <c r="K96" s="1">
        <v>1667269747</v>
      </c>
      <c r="L96" s="1">
        <v>300279155</v>
      </c>
      <c r="M96" s="1">
        <v>15465119576</v>
      </c>
      <c r="N96" s="1">
        <v>671080657</v>
      </c>
      <c r="O96" s="1">
        <v>3473237638</v>
      </c>
      <c r="P96" s="1">
        <v>598272814</v>
      </c>
      <c r="Q96" s="1">
        <v>8348185919</v>
      </c>
      <c r="R96" s="1">
        <v>2129713009</v>
      </c>
      <c r="S96" s="1">
        <v>244629538</v>
      </c>
      <c r="T96" s="1">
        <v>15465119576</v>
      </c>
      <c r="U96" s="1">
        <v>507916269</v>
      </c>
      <c r="V96" s="1">
        <v>-764818915</v>
      </c>
      <c r="W96" s="1">
        <v>1802981309</v>
      </c>
      <c r="X96" s="1">
        <v>-1139285018</v>
      </c>
      <c r="Y96" s="1">
        <v>-462443262</v>
      </c>
      <c r="Z96" s="1">
        <v>55649617</v>
      </c>
      <c r="AA96" s="1" t="s">
        <v>12</v>
      </c>
      <c r="AB96" s="1"/>
      <c r="AC96" s="1" t="s">
        <v>77</v>
      </c>
      <c r="AD96" s="1">
        <v>1178996927</v>
      </c>
      <c r="AE96" s="1">
        <v>-671080657</v>
      </c>
      <c r="AF96" s="1">
        <v>507916269</v>
      </c>
      <c r="AG96" s="1">
        <v>2708418723</v>
      </c>
      <c r="AH96" s="1">
        <v>-3473237638</v>
      </c>
      <c r="AI96" s="1">
        <v>-764818915</v>
      </c>
      <c r="AJ96" s="1">
        <v>2401254123</v>
      </c>
      <c r="AK96" s="1">
        <v>-598272814</v>
      </c>
      <c r="AL96" s="1">
        <v>1802981309</v>
      </c>
      <c r="AM96" s="1">
        <v>7208900901</v>
      </c>
      <c r="AN96" s="1">
        <v>-8348185919</v>
      </c>
      <c r="AO96" s="1">
        <v>-1139285018</v>
      </c>
      <c r="AP96" s="1">
        <v>1667269747</v>
      </c>
      <c r="AQ96" s="1">
        <v>-2129713009</v>
      </c>
      <c r="AR96" s="1">
        <v>-462443262</v>
      </c>
      <c r="AS96" s="1">
        <v>300279155</v>
      </c>
      <c r="AT96" s="1">
        <v>-244629538</v>
      </c>
      <c r="AU96" s="1">
        <v>55649617</v>
      </c>
    </row>
    <row r="97" spans="1:47" x14ac:dyDescent="0.2">
      <c r="A97" s="5">
        <f>DATE(C97,F97,E97)</f>
        <v>43008</v>
      </c>
      <c r="B97" t="s">
        <v>78</v>
      </c>
      <c r="C97" s="3">
        <v>2017</v>
      </c>
      <c r="D97" s="4">
        <f t="shared" si="4"/>
        <v>3</v>
      </c>
      <c r="E97">
        <f t="shared" si="5"/>
        <v>30</v>
      </c>
      <c r="F97">
        <f t="shared" si="6"/>
        <v>9</v>
      </c>
      <c r="G97" s="1">
        <v>1535735371</v>
      </c>
      <c r="H97" s="1">
        <v>5432157865</v>
      </c>
      <c r="I97" s="1">
        <v>6827589844</v>
      </c>
      <c r="J97" s="1">
        <v>8098562445</v>
      </c>
      <c r="K97" s="1">
        <v>1771356085</v>
      </c>
      <c r="L97" s="1">
        <v>81452465</v>
      </c>
      <c r="M97" s="1">
        <v>23746854075</v>
      </c>
      <c r="N97" s="1">
        <v>595931310</v>
      </c>
      <c r="O97" s="1">
        <v>7336679645</v>
      </c>
      <c r="P97" s="1">
        <v>4455900409</v>
      </c>
      <c r="Q97" s="1">
        <v>8931257013</v>
      </c>
      <c r="R97" s="1">
        <v>2252357235</v>
      </c>
      <c r="S97" s="1">
        <v>174728462</v>
      </c>
      <c r="T97" s="1">
        <v>23746854075</v>
      </c>
      <c r="U97" s="1">
        <v>939804061</v>
      </c>
      <c r="V97" s="1">
        <v>-1904521780</v>
      </c>
      <c r="W97" s="1">
        <v>2371689435</v>
      </c>
      <c r="X97" s="1">
        <v>-832694568</v>
      </c>
      <c r="Y97" s="1">
        <v>-481001151</v>
      </c>
      <c r="Z97" s="1">
        <v>-93275997</v>
      </c>
      <c r="AA97" s="1" t="s">
        <v>12</v>
      </c>
      <c r="AB97" s="1"/>
      <c r="AC97" s="1" t="s">
        <v>78</v>
      </c>
      <c r="AD97" s="1">
        <v>1535735371</v>
      </c>
      <c r="AE97" s="1">
        <v>-595931310</v>
      </c>
      <c r="AF97" s="1">
        <v>939804061</v>
      </c>
      <c r="AG97" s="1">
        <v>5432157865</v>
      </c>
      <c r="AH97" s="1">
        <v>-7336679645</v>
      </c>
      <c r="AI97" s="1">
        <v>-1904521780</v>
      </c>
      <c r="AJ97" s="1">
        <v>6827589844</v>
      </c>
      <c r="AK97" s="1">
        <v>-4455900409</v>
      </c>
      <c r="AL97" s="1">
        <v>2371689435</v>
      </c>
      <c r="AM97" s="1">
        <v>8098562445</v>
      </c>
      <c r="AN97" s="1">
        <v>-8931257013</v>
      </c>
      <c r="AO97" s="1">
        <v>-832694568</v>
      </c>
      <c r="AP97" s="1">
        <v>1771356085</v>
      </c>
      <c r="AQ97" s="1">
        <v>-2252357235</v>
      </c>
      <c r="AR97" s="1">
        <v>-481001151</v>
      </c>
      <c r="AS97" s="1">
        <v>81452465</v>
      </c>
      <c r="AT97" s="1">
        <v>-174728462</v>
      </c>
      <c r="AU97" s="1">
        <v>-93275997</v>
      </c>
    </row>
    <row r="98" spans="1:47" x14ac:dyDescent="0.2">
      <c r="A98" s="5">
        <f>DATE(C98,F98,E98)</f>
        <v>43100</v>
      </c>
      <c r="B98" t="s">
        <v>79</v>
      </c>
      <c r="C98" s="3">
        <v>2017</v>
      </c>
      <c r="D98" s="4">
        <f t="shared" si="4"/>
        <v>4</v>
      </c>
      <c r="E98">
        <f t="shared" si="5"/>
        <v>31</v>
      </c>
      <c r="F98">
        <f t="shared" si="6"/>
        <v>12</v>
      </c>
      <c r="G98" s="1">
        <v>1959394239</v>
      </c>
      <c r="H98" s="1">
        <v>3904566501</v>
      </c>
      <c r="I98" s="1">
        <v>2889727272</v>
      </c>
      <c r="J98" s="1">
        <v>8057530641</v>
      </c>
      <c r="K98" s="1">
        <v>1994172686</v>
      </c>
      <c r="L98" s="1">
        <v>95096197</v>
      </c>
      <c r="M98" s="1">
        <v>18900487536</v>
      </c>
      <c r="N98" s="1">
        <v>1898784068</v>
      </c>
      <c r="O98" s="1">
        <v>3218370434</v>
      </c>
      <c r="P98" s="1">
        <v>1116176926</v>
      </c>
      <c r="Q98" s="1">
        <v>9699421607</v>
      </c>
      <c r="R98" s="1">
        <v>2785450858</v>
      </c>
      <c r="S98" s="1">
        <v>182283644</v>
      </c>
      <c r="T98" s="1">
        <v>18900487536</v>
      </c>
      <c r="U98" s="1">
        <v>60610172</v>
      </c>
      <c r="V98" s="1">
        <v>686196067</v>
      </c>
      <c r="W98" s="1">
        <v>1773550346</v>
      </c>
      <c r="X98" s="1">
        <v>-1641890966</v>
      </c>
      <c r="Y98" s="1">
        <v>-791278172</v>
      </c>
      <c r="Z98" s="1">
        <v>-87187446</v>
      </c>
      <c r="AA98" s="1" t="s">
        <v>12</v>
      </c>
      <c r="AB98" s="1"/>
      <c r="AC98" s="1" t="s">
        <v>79</v>
      </c>
      <c r="AD98" s="1">
        <v>1959394239</v>
      </c>
      <c r="AE98" s="1">
        <v>-1898784068</v>
      </c>
      <c r="AF98" s="1">
        <v>60610172</v>
      </c>
      <c r="AG98" s="1">
        <v>3904566501</v>
      </c>
      <c r="AH98" s="1">
        <v>-3218370434</v>
      </c>
      <c r="AI98" s="1">
        <v>686196067</v>
      </c>
      <c r="AJ98" s="1">
        <v>2889727272</v>
      </c>
      <c r="AK98" s="1">
        <v>-1116176926</v>
      </c>
      <c r="AL98" s="1">
        <v>1773550346</v>
      </c>
      <c r="AM98" s="1">
        <v>8057530641</v>
      </c>
      <c r="AN98" s="1">
        <v>-9699421607</v>
      </c>
      <c r="AO98" s="1">
        <v>-1641890966</v>
      </c>
      <c r="AP98" s="1">
        <v>1994172686</v>
      </c>
      <c r="AQ98" s="1">
        <v>-2785450858</v>
      </c>
      <c r="AR98" s="1">
        <v>-791278172</v>
      </c>
      <c r="AS98" s="1">
        <v>95096197</v>
      </c>
      <c r="AT98" s="1">
        <v>-182283644</v>
      </c>
      <c r="AU98" s="1">
        <v>-87187446</v>
      </c>
    </row>
    <row r="99" spans="1:47" x14ac:dyDescent="0.2">
      <c r="A99" s="5">
        <f>DATE(C99,F99,E99)</f>
        <v>43190</v>
      </c>
      <c r="B99" t="s">
        <v>80</v>
      </c>
      <c r="C99" s="3">
        <v>2018</v>
      </c>
      <c r="D99" s="4">
        <f t="shared" si="4"/>
        <v>1</v>
      </c>
      <c r="E99">
        <f t="shared" si="5"/>
        <v>31</v>
      </c>
      <c r="F99">
        <f t="shared" si="6"/>
        <v>3</v>
      </c>
      <c r="G99" s="1">
        <v>4369895351</v>
      </c>
      <c r="H99" s="1">
        <v>2743403279</v>
      </c>
      <c r="I99" s="1">
        <v>1332858946</v>
      </c>
      <c r="J99" s="1">
        <v>10325339338</v>
      </c>
      <c r="K99" s="1">
        <v>1946754076</v>
      </c>
      <c r="L99" s="1">
        <v>224188998</v>
      </c>
      <c r="M99" s="1">
        <v>20942439989</v>
      </c>
      <c r="N99" s="1">
        <v>4808703025</v>
      </c>
      <c r="O99" s="1">
        <v>3832019367</v>
      </c>
      <c r="P99" s="1">
        <v>1058298167</v>
      </c>
      <c r="Q99" s="1">
        <v>8969591558</v>
      </c>
      <c r="R99" s="1">
        <v>2134840872</v>
      </c>
      <c r="S99" s="1">
        <v>138987000</v>
      </c>
      <c r="T99" s="1">
        <v>20942439989</v>
      </c>
      <c r="U99" s="1">
        <v>-438807674</v>
      </c>
      <c r="V99" s="1">
        <v>-1088616088</v>
      </c>
      <c r="W99" s="1">
        <v>274560780</v>
      </c>
      <c r="X99" s="1">
        <v>1355747780</v>
      </c>
      <c r="Y99" s="1">
        <v>-188086796</v>
      </c>
      <c r="Z99" s="1">
        <v>85201998</v>
      </c>
      <c r="AA99" s="1" t="s">
        <v>12</v>
      </c>
      <c r="AB99" s="1"/>
      <c r="AC99" s="1" t="s">
        <v>80</v>
      </c>
      <c r="AD99" s="1">
        <v>4369895351</v>
      </c>
      <c r="AE99" s="1">
        <v>-4808703025</v>
      </c>
      <c r="AF99" s="1">
        <v>-438807674</v>
      </c>
      <c r="AG99" s="1">
        <v>2743403279</v>
      </c>
      <c r="AH99" s="1">
        <v>-3832019367</v>
      </c>
      <c r="AI99" s="1">
        <v>-1088616088</v>
      </c>
      <c r="AJ99" s="1">
        <v>1332858946</v>
      </c>
      <c r="AK99" s="1">
        <v>-1058298167</v>
      </c>
      <c r="AL99" s="1">
        <v>274560780</v>
      </c>
      <c r="AM99" s="1">
        <v>10325339338</v>
      </c>
      <c r="AN99" s="1">
        <v>-8969591558</v>
      </c>
      <c r="AO99" s="1">
        <v>1355747780</v>
      </c>
      <c r="AP99" s="1">
        <v>1946754076</v>
      </c>
      <c r="AQ99" s="1">
        <v>-2134840872</v>
      </c>
      <c r="AR99" s="1">
        <v>-188086796</v>
      </c>
      <c r="AS99" s="1">
        <v>224188998</v>
      </c>
      <c r="AT99" s="1">
        <v>-138987000</v>
      </c>
      <c r="AU99" s="1">
        <v>85201998</v>
      </c>
    </row>
    <row r="100" spans="1:47" x14ac:dyDescent="0.2">
      <c r="A100" s="5">
        <f>DATE(C100,F100,E100)</f>
        <v>43281</v>
      </c>
      <c r="B100" t="s">
        <v>81</v>
      </c>
      <c r="C100" s="3">
        <v>2018</v>
      </c>
      <c r="D100" s="4">
        <f t="shared" si="4"/>
        <v>2</v>
      </c>
      <c r="E100">
        <f t="shared" si="5"/>
        <v>30</v>
      </c>
      <c r="F100">
        <f t="shared" si="6"/>
        <v>6</v>
      </c>
      <c r="G100" s="1">
        <v>4135796685</v>
      </c>
      <c r="H100" s="1">
        <v>4196582598</v>
      </c>
      <c r="I100" s="1">
        <v>2210755922</v>
      </c>
      <c r="J100" s="1">
        <v>7801283868</v>
      </c>
      <c r="K100" s="1">
        <v>1191414218</v>
      </c>
      <c r="L100" s="1">
        <v>164894158</v>
      </c>
      <c r="M100" s="1">
        <v>19700727449</v>
      </c>
      <c r="N100" s="1">
        <v>1141395888</v>
      </c>
      <c r="O100" s="1">
        <v>2849363802</v>
      </c>
      <c r="P100" s="1">
        <v>1038822613</v>
      </c>
      <c r="Q100" s="1">
        <v>12024989760</v>
      </c>
      <c r="R100" s="1">
        <v>2423464582</v>
      </c>
      <c r="S100" s="1">
        <v>222690804</v>
      </c>
      <c r="T100" s="1">
        <v>19700727449</v>
      </c>
      <c r="U100" s="1">
        <v>2994400797</v>
      </c>
      <c r="V100" s="1">
        <v>1347218795</v>
      </c>
      <c r="W100" s="1">
        <v>1171933309</v>
      </c>
      <c r="X100" s="1">
        <v>-4223705892</v>
      </c>
      <c r="Y100" s="1">
        <v>-1232050364</v>
      </c>
      <c r="Z100" s="1">
        <v>-57796647</v>
      </c>
      <c r="AA100" s="1" t="s">
        <v>12</v>
      </c>
      <c r="AB100" s="1"/>
      <c r="AC100" s="1" t="s">
        <v>81</v>
      </c>
      <c r="AD100" s="1">
        <v>4135796685</v>
      </c>
      <c r="AE100" s="1">
        <v>-1141395888</v>
      </c>
      <c r="AF100" s="1">
        <v>2994400797</v>
      </c>
      <c r="AG100" s="1">
        <v>4196582598</v>
      </c>
      <c r="AH100" s="1">
        <v>-2849363802</v>
      </c>
      <c r="AI100" s="1">
        <v>1347218795</v>
      </c>
      <c r="AJ100" s="1">
        <v>2210755922</v>
      </c>
      <c r="AK100" s="1">
        <v>-1038822613</v>
      </c>
      <c r="AL100" s="1">
        <v>1171933309</v>
      </c>
      <c r="AM100" s="1">
        <v>7801283868</v>
      </c>
      <c r="AN100" s="1">
        <v>-12024989760</v>
      </c>
      <c r="AO100" s="1">
        <v>-4223705892</v>
      </c>
      <c r="AP100" s="1">
        <v>1191414218</v>
      </c>
      <c r="AQ100" s="1">
        <v>-2423464582</v>
      </c>
      <c r="AR100" s="1">
        <v>-1232050364</v>
      </c>
      <c r="AS100" s="1">
        <v>164894158</v>
      </c>
      <c r="AT100" s="1">
        <v>-222690804</v>
      </c>
      <c r="AU100" s="1">
        <v>-57796647</v>
      </c>
    </row>
    <row r="101" spans="1:47" x14ac:dyDescent="0.2">
      <c r="A101" s="5">
        <f>DATE(C101,F101,E101)</f>
        <v>43373</v>
      </c>
      <c r="B101" t="s">
        <v>82</v>
      </c>
      <c r="C101" s="3">
        <v>2018</v>
      </c>
      <c r="D101" s="4">
        <f t="shared" si="4"/>
        <v>3</v>
      </c>
      <c r="E101">
        <f t="shared" si="5"/>
        <v>30</v>
      </c>
      <c r="F101">
        <f t="shared" si="6"/>
        <v>9</v>
      </c>
      <c r="G101" s="1">
        <v>1049292793</v>
      </c>
      <c r="H101" s="1">
        <v>4686714149</v>
      </c>
      <c r="I101" s="1">
        <v>9683933220</v>
      </c>
      <c r="J101" s="1">
        <v>7511887636</v>
      </c>
      <c r="K101" s="1">
        <v>1230120979</v>
      </c>
      <c r="L101" s="1">
        <v>393539984</v>
      </c>
      <c r="M101" s="1">
        <v>24555488762</v>
      </c>
      <c r="N101" s="1">
        <v>743408666</v>
      </c>
      <c r="O101" s="1">
        <v>2937405466</v>
      </c>
      <c r="P101" s="1">
        <v>8850150810</v>
      </c>
      <c r="Q101" s="1">
        <v>8853156668</v>
      </c>
      <c r="R101" s="1">
        <v>3022868746</v>
      </c>
      <c r="S101" s="1">
        <v>148498404</v>
      </c>
      <c r="T101" s="1">
        <v>24555488762</v>
      </c>
      <c r="U101" s="1">
        <v>305884127</v>
      </c>
      <c r="V101" s="1">
        <v>1749308683</v>
      </c>
      <c r="W101" s="1">
        <v>833782410</v>
      </c>
      <c r="X101" s="1">
        <v>-1341269032</v>
      </c>
      <c r="Y101" s="1">
        <v>-1792747767</v>
      </c>
      <c r="Z101" s="1">
        <v>245041579</v>
      </c>
      <c r="AA101" s="1" t="s">
        <v>12</v>
      </c>
      <c r="AB101" s="1"/>
      <c r="AC101" s="1" t="s">
        <v>82</v>
      </c>
      <c r="AD101" s="1">
        <v>1049292793</v>
      </c>
      <c r="AE101" s="1">
        <v>-743408666</v>
      </c>
      <c r="AF101" s="1">
        <v>305884127</v>
      </c>
      <c r="AG101" s="1">
        <v>4686714149</v>
      </c>
      <c r="AH101" s="1">
        <v>-2937405466</v>
      </c>
      <c r="AI101" s="1">
        <v>1749308683</v>
      </c>
      <c r="AJ101" s="1">
        <v>9683933220</v>
      </c>
      <c r="AK101" s="1">
        <v>-8850150810</v>
      </c>
      <c r="AL101" s="1">
        <v>833782410</v>
      </c>
      <c r="AM101" s="1">
        <v>7511887636</v>
      </c>
      <c r="AN101" s="1">
        <v>-8853156668</v>
      </c>
      <c r="AO101" s="1">
        <v>-1341269032</v>
      </c>
      <c r="AP101" s="1">
        <v>1230120979</v>
      </c>
      <c r="AQ101" s="1">
        <v>-3022868746</v>
      </c>
      <c r="AR101" s="1">
        <v>-1792747767</v>
      </c>
      <c r="AS101" s="1">
        <v>393539984</v>
      </c>
      <c r="AT101" s="1">
        <v>-148498404</v>
      </c>
      <c r="AU101" s="1">
        <v>245041579</v>
      </c>
    </row>
    <row r="102" spans="1:47" x14ac:dyDescent="0.2">
      <c r="A102" s="5">
        <f>DATE(C102,F102,E102)</f>
        <v>43465</v>
      </c>
      <c r="B102" t="s">
        <v>83</v>
      </c>
      <c r="C102" s="3">
        <v>2018</v>
      </c>
      <c r="D102" s="4">
        <f t="shared" si="4"/>
        <v>4</v>
      </c>
      <c r="E102">
        <f t="shared" si="5"/>
        <v>31</v>
      </c>
      <c r="F102">
        <f t="shared" si="6"/>
        <v>12</v>
      </c>
      <c r="G102" s="1">
        <v>1801795497</v>
      </c>
      <c r="H102" s="1">
        <v>12116484516</v>
      </c>
      <c r="I102" s="1">
        <v>2894662937</v>
      </c>
      <c r="J102" s="1">
        <v>8777128472</v>
      </c>
      <c r="K102" s="1">
        <v>1350784491</v>
      </c>
      <c r="L102" s="1">
        <v>300650214</v>
      </c>
      <c r="M102" s="1">
        <v>27241506127</v>
      </c>
      <c r="N102" s="1">
        <v>1203658642</v>
      </c>
      <c r="O102" s="1">
        <v>3895260305</v>
      </c>
      <c r="P102" s="1">
        <v>8166815448</v>
      </c>
      <c r="Q102" s="1">
        <v>10405142241</v>
      </c>
      <c r="R102" s="1">
        <v>3298607655</v>
      </c>
      <c r="S102" s="1">
        <v>272021836</v>
      </c>
      <c r="T102" s="1">
        <v>27241506127</v>
      </c>
      <c r="U102" s="1">
        <v>598136855</v>
      </c>
      <c r="V102" s="1">
        <v>8221224211</v>
      </c>
      <c r="W102" s="1">
        <v>-5272152510</v>
      </c>
      <c r="X102" s="1">
        <v>-1628013770</v>
      </c>
      <c r="Y102" s="1">
        <v>-1947823164</v>
      </c>
      <c r="Z102" s="1">
        <v>28628378</v>
      </c>
      <c r="AA102" s="1" t="s">
        <v>12</v>
      </c>
      <c r="AB102" s="1"/>
      <c r="AC102" s="1" t="s">
        <v>83</v>
      </c>
      <c r="AD102" s="1">
        <v>1801795497</v>
      </c>
      <c r="AE102" s="1">
        <v>-1203658642</v>
      </c>
      <c r="AF102" s="1">
        <v>598136855</v>
      </c>
      <c r="AG102" s="1">
        <v>12116484516</v>
      </c>
      <c r="AH102" s="1">
        <v>-3895260305</v>
      </c>
      <c r="AI102" s="1">
        <v>8221224211</v>
      </c>
      <c r="AJ102" s="1">
        <v>2894662937</v>
      </c>
      <c r="AK102" s="1">
        <v>-8166815448</v>
      </c>
      <c r="AL102" s="1">
        <v>-5272152510</v>
      </c>
      <c r="AM102" s="1">
        <v>8777128472</v>
      </c>
      <c r="AN102" s="1">
        <v>-10405142241</v>
      </c>
      <c r="AO102" s="1">
        <v>-1628013770</v>
      </c>
      <c r="AP102" s="1">
        <v>1350784491</v>
      </c>
      <c r="AQ102" s="1">
        <v>-3298607655</v>
      </c>
      <c r="AR102" s="1">
        <v>-1947823164</v>
      </c>
      <c r="AS102" s="1">
        <v>300650214</v>
      </c>
      <c r="AT102" s="1">
        <v>-272021836</v>
      </c>
      <c r="AU102" s="1">
        <v>28628378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82"/>
  <sheetViews>
    <sheetView workbookViewId="0"/>
  </sheetViews>
  <sheetFormatPr baseColWidth="10" defaultRowHeight="16" x14ac:dyDescent="0.2"/>
  <cols>
    <col min="1" max="6" width="11.33203125" customWidth="1"/>
    <col min="7" max="26" width="19" customWidth="1"/>
    <col min="27" max="27" width="11" bestFit="1" customWidth="1"/>
    <col min="29" max="29" width="11" bestFit="1" customWidth="1"/>
    <col min="30" max="30" width="12.1640625" bestFit="1" customWidth="1"/>
    <col min="31" max="31" width="12.83203125" bestFit="1" customWidth="1"/>
    <col min="32" max="33" width="12.1640625" bestFit="1" customWidth="1"/>
    <col min="34" max="35" width="12.83203125" bestFit="1" customWidth="1"/>
    <col min="36" max="36" width="12.1640625" bestFit="1" customWidth="1"/>
    <col min="37" max="38" width="12.83203125" bestFit="1" customWidth="1"/>
    <col min="39" max="39" width="13.1640625" bestFit="1" customWidth="1"/>
    <col min="40" max="40" width="13.83203125" bestFit="1" customWidth="1"/>
    <col min="41" max="41" width="12.83203125" bestFit="1" customWidth="1"/>
    <col min="42" max="42" width="11.1640625" bestFit="1" customWidth="1"/>
    <col min="43" max="43" width="12.83203125" bestFit="1" customWidth="1"/>
    <col min="44" max="44" width="11.83203125" bestFit="1" customWidth="1"/>
    <col min="45" max="45" width="11.1640625" bestFit="1" customWidth="1"/>
    <col min="46" max="47" width="11.83203125" bestFit="1" customWidth="1"/>
  </cols>
  <sheetData>
    <row r="1" spans="1:47" x14ac:dyDescent="0.2">
      <c r="A1" s="1" t="s">
        <v>85</v>
      </c>
      <c r="C1" s="1" t="s">
        <v>148</v>
      </c>
      <c r="D1" s="4"/>
      <c r="G1" s="1" t="s">
        <v>137</v>
      </c>
      <c r="H1" s="1" t="s">
        <v>138</v>
      </c>
      <c r="I1" s="1" t="s">
        <v>139</v>
      </c>
      <c r="J1" s="1" t="s">
        <v>140</v>
      </c>
      <c r="K1" s="1" t="s">
        <v>141</v>
      </c>
      <c r="L1" s="1" t="s">
        <v>142</v>
      </c>
      <c r="M1" s="1" t="s">
        <v>143</v>
      </c>
      <c r="N1" s="1" t="s">
        <v>137</v>
      </c>
      <c r="O1" s="1" t="s">
        <v>144</v>
      </c>
      <c r="P1" s="1" t="s">
        <v>145</v>
      </c>
      <c r="Q1" s="1" t="s">
        <v>140</v>
      </c>
      <c r="R1" s="1" t="s">
        <v>141</v>
      </c>
      <c r="S1" s="1" t="s">
        <v>142</v>
      </c>
      <c r="T1" s="1" t="s">
        <v>143</v>
      </c>
      <c r="U1" s="1" t="s">
        <v>137</v>
      </c>
      <c r="V1" s="1" t="s">
        <v>138</v>
      </c>
      <c r="W1" s="1" t="s">
        <v>139</v>
      </c>
      <c r="X1" s="1" t="s">
        <v>140</v>
      </c>
      <c r="Y1" s="1" t="s">
        <v>141</v>
      </c>
      <c r="Z1" s="1" t="s">
        <v>142</v>
      </c>
      <c r="AA1" s="1"/>
      <c r="AB1" s="1" t="s">
        <v>98</v>
      </c>
      <c r="AC1" s="1">
        <v>-2001</v>
      </c>
      <c r="AD1" s="1" t="s">
        <v>99</v>
      </c>
      <c r="AE1" s="1" t="e">
        <f>-5534102705.8113 - Dispositions</f>
        <v>#NAME?</v>
      </c>
      <c r="AF1" s="1" t="e">
        <f>-2871857237.2326 - Net Acquisition</f>
        <v>#NAME?</v>
      </c>
      <c r="AG1" s="1" t="s">
        <v>100</v>
      </c>
      <c r="AH1" s="1" t="e">
        <f>-12632138973.9175 - Dispositions</f>
        <v>#NAME?</v>
      </c>
      <c r="AI1" s="1" t="e">
        <f>-174458676.222402 - Net Acquisition</f>
        <v>#NAME?</v>
      </c>
      <c r="AJ1" s="1" t="s">
        <v>101</v>
      </c>
      <c r="AK1" s="1" t="e">
        <f>-9514696845.678 - Dispositions</f>
        <v>#NAME?</v>
      </c>
      <c r="AL1" s="1" t="s">
        <v>102</v>
      </c>
      <c r="AM1" s="1" t="s">
        <v>103</v>
      </c>
      <c r="AN1" s="1" t="e">
        <f>-8495087398.2713 - Dispositions</f>
        <v>#NAME?</v>
      </c>
      <c r="AO1" s="1" t="s">
        <v>104</v>
      </c>
      <c r="AP1" s="1" t="s">
        <v>105</v>
      </c>
      <c r="AQ1" s="1" t="e">
        <f>-2156831256.2251 - Dispositions</f>
        <v>#NAME?</v>
      </c>
      <c r="AR1" s="1" t="s">
        <v>106</v>
      </c>
      <c r="AS1" s="1" t="s">
        <v>107</v>
      </c>
      <c r="AT1" s="1" t="e">
        <f>-1826659097.3401 - Dispositions</f>
        <v>#NAME?</v>
      </c>
      <c r="AU1" s="1"/>
    </row>
    <row r="2" spans="1:47" x14ac:dyDescent="0.2">
      <c r="A2" s="5"/>
      <c r="B2" t="s">
        <v>135</v>
      </c>
      <c r="C2" s="1" t="s">
        <v>148</v>
      </c>
      <c r="D2" s="4"/>
      <c r="G2" s="1" t="s">
        <v>108</v>
      </c>
      <c r="H2" s="1"/>
      <c r="I2" s="1"/>
      <c r="J2" s="1"/>
      <c r="K2" s="1"/>
      <c r="L2" s="1"/>
      <c r="M2" s="1"/>
      <c r="N2" s="1" t="s">
        <v>109</v>
      </c>
      <c r="O2" s="1"/>
      <c r="P2" s="1"/>
      <c r="Q2" s="1"/>
      <c r="R2" s="1"/>
      <c r="S2" s="1"/>
      <c r="T2" s="1"/>
      <c r="U2" s="1" t="s">
        <v>110</v>
      </c>
      <c r="V2" s="1"/>
      <c r="W2" s="1"/>
      <c r="X2" s="1"/>
      <c r="Y2" s="1"/>
      <c r="Z2" s="1"/>
      <c r="AA2" s="1"/>
      <c r="AB2" s="1"/>
      <c r="AC2" s="1"/>
      <c r="AD2" s="1" t="s">
        <v>1</v>
      </c>
      <c r="AE2" s="1"/>
      <c r="AF2" s="1"/>
      <c r="AG2" s="1" t="s">
        <v>2</v>
      </c>
      <c r="AH2" s="1"/>
      <c r="AI2" s="1"/>
      <c r="AJ2" s="1" t="s">
        <v>3</v>
      </c>
      <c r="AK2" s="1"/>
      <c r="AL2" s="1"/>
      <c r="AM2" s="1" t="s">
        <v>4</v>
      </c>
      <c r="AN2" s="1"/>
      <c r="AO2" s="1"/>
      <c r="AP2" s="1" t="s">
        <v>5</v>
      </c>
      <c r="AQ2" s="1"/>
      <c r="AR2" s="1"/>
      <c r="AS2" s="1" t="s">
        <v>6</v>
      </c>
      <c r="AT2" s="1"/>
      <c r="AU2" s="1"/>
    </row>
    <row r="3" spans="1:47" x14ac:dyDescent="0.2">
      <c r="A3" t="s">
        <v>0</v>
      </c>
      <c r="B3" t="s">
        <v>161</v>
      </c>
      <c r="C3" t="s">
        <v>146</v>
      </c>
      <c r="D3" t="s">
        <v>147</v>
      </c>
      <c r="E3" t="s">
        <v>160</v>
      </c>
      <c r="F3" t="s">
        <v>159</v>
      </c>
      <c r="G3" s="1" t="s">
        <v>1</v>
      </c>
      <c r="H3" s="1" t="s">
        <v>2</v>
      </c>
      <c r="I3" s="1" t="s">
        <v>3</v>
      </c>
      <c r="J3" s="1" t="s">
        <v>4</v>
      </c>
      <c r="K3" s="1" t="s">
        <v>5</v>
      </c>
      <c r="L3" s="1" t="s">
        <v>6</v>
      </c>
      <c r="M3" s="1" t="s">
        <v>7</v>
      </c>
      <c r="N3" s="1" t="s">
        <v>1</v>
      </c>
      <c r="O3" s="1" t="s">
        <v>111</v>
      </c>
      <c r="P3" s="1" t="s">
        <v>112</v>
      </c>
      <c r="Q3" s="1" t="s">
        <v>4</v>
      </c>
      <c r="R3" s="1" t="s">
        <v>5</v>
      </c>
      <c r="S3" s="1" t="s">
        <v>6</v>
      </c>
      <c r="T3" s="1" t="s">
        <v>7</v>
      </c>
      <c r="U3" s="1" t="s">
        <v>1</v>
      </c>
      <c r="V3" s="1" t="s">
        <v>2</v>
      </c>
      <c r="W3" s="1" t="s">
        <v>3</v>
      </c>
      <c r="X3" s="1" t="s">
        <v>4</v>
      </c>
      <c r="Y3" s="1" t="s">
        <v>5</v>
      </c>
      <c r="Z3" s="1" t="s">
        <v>6</v>
      </c>
      <c r="AA3" s="1" t="s">
        <v>7</v>
      </c>
      <c r="AB3" s="1"/>
      <c r="AC3" s="1"/>
      <c r="AD3" s="1" t="s">
        <v>8</v>
      </c>
      <c r="AE3" s="1" t="s">
        <v>9</v>
      </c>
      <c r="AF3" s="1" t="s">
        <v>10</v>
      </c>
      <c r="AG3" s="1" t="s">
        <v>8</v>
      </c>
      <c r="AH3" s="1" t="s">
        <v>9</v>
      </c>
      <c r="AI3" s="1" t="s">
        <v>10</v>
      </c>
      <c r="AJ3" s="1" t="s">
        <v>8</v>
      </c>
      <c r="AK3" s="1" t="s">
        <v>9</v>
      </c>
      <c r="AL3" s="1" t="s">
        <v>10</v>
      </c>
      <c r="AM3" s="1" t="s">
        <v>8</v>
      </c>
      <c r="AN3" s="1" t="s">
        <v>9</v>
      </c>
      <c r="AO3" s="1" t="s">
        <v>10</v>
      </c>
      <c r="AP3" s="1" t="s">
        <v>8</v>
      </c>
      <c r="AQ3" s="1" t="s">
        <v>9</v>
      </c>
      <c r="AR3" s="1" t="s">
        <v>10</v>
      </c>
      <c r="AS3" s="1" t="s">
        <v>8</v>
      </c>
      <c r="AT3" s="1" t="s">
        <v>9</v>
      </c>
      <c r="AU3" s="1" t="s">
        <v>10</v>
      </c>
    </row>
    <row r="4" spans="1:47" x14ac:dyDescent="0.2">
      <c r="A4" s="5">
        <f>DATE(C4,F4,E4)</f>
        <v>38717</v>
      </c>
      <c r="C4" s="3">
        <v>2005</v>
      </c>
      <c r="D4" s="4">
        <v>4</v>
      </c>
      <c r="E4">
        <v>31</v>
      </c>
      <c r="F4">
        <v>12</v>
      </c>
      <c r="G4" s="1">
        <v>1029714000</v>
      </c>
      <c r="H4" s="1">
        <v>10823411540</v>
      </c>
      <c r="I4" s="1">
        <v>5884631988</v>
      </c>
      <c r="J4" s="1">
        <v>12619893992</v>
      </c>
      <c r="K4" s="1">
        <v>337546925</v>
      </c>
      <c r="L4" s="1">
        <v>753903647</v>
      </c>
      <c r="M4" s="1">
        <v>31449102092</v>
      </c>
      <c r="N4" s="1">
        <v>3494465092</v>
      </c>
      <c r="O4" s="1">
        <v>5353680065</v>
      </c>
      <c r="P4" s="1">
        <v>10089051835</v>
      </c>
      <c r="Q4" s="1">
        <v>10568231534</v>
      </c>
      <c r="R4" s="1">
        <v>245023100</v>
      </c>
      <c r="S4" s="1">
        <v>1698650466</v>
      </c>
      <c r="T4" s="1">
        <v>31449102092</v>
      </c>
      <c r="U4" s="1">
        <v>-2464751092</v>
      </c>
      <c r="V4" s="1">
        <v>5469731475</v>
      </c>
      <c r="W4" s="1">
        <v>-4204419847</v>
      </c>
      <c r="X4" s="1">
        <v>2051662458</v>
      </c>
      <c r="Y4" s="1">
        <v>92523825</v>
      </c>
      <c r="Z4" s="1">
        <v>-944746819</v>
      </c>
      <c r="AA4" s="1" t="s">
        <v>12</v>
      </c>
      <c r="AB4" s="1"/>
      <c r="AC4" s="1">
        <v>2005</v>
      </c>
      <c r="AD4" s="1">
        <v>1029714000</v>
      </c>
      <c r="AE4" s="1">
        <v>-3494465092</v>
      </c>
      <c r="AF4" s="1">
        <v>-2464751092</v>
      </c>
      <c r="AG4" s="1">
        <v>10823411540</v>
      </c>
      <c r="AH4" s="1">
        <v>-5353680065</v>
      </c>
      <c r="AI4" s="1">
        <v>5469731475</v>
      </c>
      <c r="AJ4" s="1">
        <v>5884631988</v>
      </c>
      <c r="AK4" s="1">
        <v>-10089051835</v>
      </c>
      <c r="AL4" s="1">
        <v>-4204419847</v>
      </c>
      <c r="AM4" s="1">
        <v>12619893992</v>
      </c>
      <c r="AN4" s="1">
        <v>-10568231534</v>
      </c>
      <c r="AO4" s="1">
        <v>2051662458</v>
      </c>
      <c r="AP4" s="1">
        <v>337546925</v>
      </c>
      <c r="AQ4" s="1">
        <v>-245023100</v>
      </c>
      <c r="AR4" s="1">
        <v>92523825</v>
      </c>
      <c r="AS4" s="1">
        <v>753903647</v>
      </c>
      <c r="AT4" s="1">
        <v>-1698650466</v>
      </c>
      <c r="AU4" s="1">
        <v>-944746819</v>
      </c>
    </row>
    <row r="5" spans="1:47" x14ac:dyDescent="0.2">
      <c r="A5" s="5">
        <f>DATE(C5,F5,E5)</f>
        <v>39082</v>
      </c>
      <c r="C5" s="1">
        <f>C4+1</f>
        <v>2006</v>
      </c>
      <c r="D5" s="4">
        <v>4</v>
      </c>
      <c r="E5">
        <v>31</v>
      </c>
      <c r="F5">
        <v>12</v>
      </c>
      <c r="G5" s="1">
        <v>2196628401</v>
      </c>
      <c r="H5" s="1">
        <v>17800937030</v>
      </c>
      <c r="I5" s="1">
        <v>9122539853</v>
      </c>
      <c r="J5" s="1">
        <v>12833764485</v>
      </c>
      <c r="K5" s="1">
        <v>269834379</v>
      </c>
      <c r="L5" s="1">
        <v>570581875</v>
      </c>
      <c r="M5" s="1">
        <v>42794286023</v>
      </c>
      <c r="N5" s="1">
        <v>2951468954</v>
      </c>
      <c r="O5" s="1">
        <v>7355342233</v>
      </c>
      <c r="P5" s="1">
        <v>14310590351</v>
      </c>
      <c r="Q5" s="1">
        <v>16088386608</v>
      </c>
      <c r="R5" s="1">
        <v>334388159</v>
      </c>
      <c r="S5" s="1">
        <v>1754109719</v>
      </c>
      <c r="T5" s="1">
        <v>42794286023</v>
      </c>
      <c r="U5" s="1">
        <v>-754840553</v>
      </c>
      <c r="V5" s="1">
        <v>10445594798</v>
      </c>
      <c r="W5" s="1">
        <v>-5188050498</v>
      </c>
      <c r="X5" s="1">
        <v>-3254622122</v>
      </c>
      <c r="Y5" s="1">
        <v>-64553780</v>
      </c>
      <c r="Z5" s="1">
        <v>-1183527844</v>
      </c>
      <c r="AA5" s="1" t="s">
        <v>12</v>
      </c>
      <c r="AB5" s="1"/>
      <c r="AC5" s="1">
        <v>2006</v>
      </c>
      <c r="AD5" s="1">
        <v>2196628401</v>
      </c>
      <c r="AE5" s="1">
        <v>-2951468954</v>
      </c>
      <c r="AF5" s="1">
        <v>-754840553</v>
      </c>
      <c r="AG5" s="1">
        <v>17800937030</v>
      </c>
      <c r="AH5" s="1">
        <v>-7355342233</v>
      </c>
      <c r="AI5" s="1">
        <v>10445594798</v>
      </c>
      <c r="AJ5" s="1">
        <v>9122539853</v>
      </c>
      <c r="AK5" s="1">
        <v>-14310590351</v>
      </c>
      <c r="AL5" s="1">
        <v>-5188050498</v>
      </c>
      <c r="AM5" s="1">
        <v>12833764485</v>
      </c>
      <c r="AN5" s="1">
        <v>-16088386608</v>
      </c>
      <c r="AO5" s="1">
        <v>-3254622122</v>
      </c>
      <c r="AP5" s="1">
        <v>269834379</v>
      </c>
      <c r="AQ5" s="1">
        <v>-334388159</v>
      </c>
      <c r="AR5" s="1">
        <v>-64553780</v>
      </c>
      <c r="AS5" s="1">
        <v>570581875</v>
      </c>
      <c r="AT5" s="1">
        <v>-1754109719</v>
      </c>
      <c r="AU5" s="1">
        <v>-1183527844</v>
      </c>
    </row>
    <row r="6" spans="1:47" x14ac:dyDescent="0.2">
      <c r="A6" s="5">
        <f>DATE(C6,F6,E6)</f>
        <v>39447</v>
      </c>
      <c r="C6" s="1">
        <f t="shared" ref="C6:C17" si="0">C5+1</f>
        <v>2007</v>
      </c>
      <c r="D6" s="4">
        <v>4</v>
      </c>
      <c r="E6">
        <v>31</v>
      </c>
      <c r="F6">
        <v>12</v>
      </c>
      <c r="G6" s="1">
        <v>13697669930</v>
      </c>
      <c r="H6" s="1">
        <v>47890329483</v>
      </c>
      <c r="I6" s="1">
        <v>4364910204</v>
      </c>
      <c r="J6" s="1">
        <v>14085140692</v>
      </c>
      <c r="K6" s="1">
        <v>477917390</v>
      </c>
      <c r="L6" s="1">
        <v>338981048</v>
      </c>
      <c r="M6" s="1">
        <v>80854948747</v>
      </c>
      <c r="N6" s="1">
        <v>3844727976</v>
      </c>
      <c r="O6" s="1">
        <v>17263955716</v>
      </c>
      <c r="P6" s="1">
        <v>36486345492</v>
      </c>
      <c r="Q6" s="1">
        <v>21268580330</v>
      </c>
      <c r="R6" s="1">
        <v>328674635</v>
      </c>
      <c r="S6" s="1">
        <v>1662664597</v>
      </c>
      <c r="T6" s="1">
        <v>80854948747</v>
      </c>
      <c r="U6" s="1">
        <v>9852941954</v>
      </c>
      <c r="V6" s="1">
        <v>30626373768</v>
      </c>
      <c r="W6" s="1">
        <v>-32121435288</v>
      </c>
      <c r="X6" s="1">
        <v>-7183439638</v>
      </c>
      <c r="Y6" s="1">
        <v>149242754</v>
      </c>
      <c r="Z6" s="1">
        <v>-1323683550</v>
      </c>
      <c r="AA6" s="1">
        <v>0</v>
      </c>
      <c r="AB6" s="1"/>
      <c r="AC6" s="1">
        <v>2007</v>
      </c>
      <c r="AD6" s="1">
        <v>13697669930</v>
      </c>
      <c r="AE6" s="1">
        <v>-3844727976</v>
      </c>
      <c r="AF6" s="1">
        <v>9852941954</v>
      </c>
      <c r="AG6" s="1">
        <v>47890329483</v>
      </c>
      <c r="AH6" s="1">
        <v>-17263955716</v>
      </c>
      <c r="AI6" s="1">
        <v>30626373768</v>
      </c>
      <c r="AJ6" s="1">
        <v>4364910204</v>
      </c>
      <c r="AK6" s="1">
        <v>-36486345492</v>
      </c>
      <c r="AL6" s="1">
        <v>-32121435288</v>
      </c>
      <c r="AM6" s="1">
        <v>14085140692</v>
      </c>
      <c r="AN6" s="1">
        <v>-21268580330</v>
      </c>
      <c r="AO6" s="1">
        <v>-7183439638</v>
      </c>
      <c r="AP6" s="1">
        <v>477917390</v>
      </c>
      <c r="AQ6" s="1">
        <v>-328674635</v>
      </c>
      <c r="AR6" s="1">
        <v>149242754</v>
      </c>
      <c r="AS6" s="1">
        <v>338981048</v>
      </c>
      <c r="AT6" s="1">
        <v>-1662664597</v>
      </c>
      <c r="AU6" s="1">
        <v>-1323683550</v>
      </c>
    </row>
    <row r="7" spans="1:47" x14ac:dyDescent="0.2">
      <c r="A7" s="5">
        <f>DATE(C7,F7,E7)</f>
        <v>39813</v>
      </c>
      <c r="C7" s="1">
        <f t="shared" si="0"/>
        <v>2008</v>
      </c>
      <c r="D7" s="4">
        <v>4</v>
      </c>
      <c r="E7">
        <v>31</v>
      </c>
      <c r="F7">
        <v>12</v>
      </c>
      <c r="G7" s="1">
        <v>1244545122</v>
      </c>
      <c r="H7" s="1">
        <v>2751540825</v>
      </c>
      <c r="I7" s="1">
        <v>280442500</v>
      </c>
      <c r="J7" s="1">
        <v>6881084284</v>
      </c>
      <c r="K7" s="1">
        <v>112542000</v>
      </c>
      <c r="L7" s="1">
        <v>308575251</v>
      </c>
      <c r="M7" s="1">
        <v>11578729983</v>
      </c>
      <c r="N7" s="1">
        <v>530503173</v>
      </c>
      <c r="O7" s="1">
        <v>2293371841</v>
      </c>
      <c r="P7" s="1">
        <v>1037075000</v>
      </c>
      <c r="Q7" s="1">
        <v>6590137664</v>
      </c>
      <c r="R7" s="1">
        <v>279711100</v>
      </c>
      <c r="S7" s="1">
        <v>847931205</v>
      </c>
      <c r="T7" s="1">
        <v>11578729983</v>
      </c>
      <c r="U7" s="1">
        <v>714041949</v>
      </c>
      <c r="V7" s="1">
        <v>458168984</v>
      </c>
      <c r="W7" s="1">
        <v>-756632500</v>
      </c>
      <c r="X7" s="1">
        <v>290946621</v>
      </c>
      <c r="Y7" s="1">
        <v>-167169100</v>
      </c>
      <c r="Z7" s="1">
        <v>-539355954</v>
      </c>
      <c r="AA7" s="1" t="s">
        <v>12</v>
      </c>
      <c r="AB7" s="1"/>
      <c r="AC7" s="1">
        <v>2008</v>
      </c>
      <c r="AD7" s="1">
        <v>1244545122</v>
      </c>
      <c r="AE7" s="1">
        <v>-530503173</v>
      </c>
      <c r="AF7" s="1">
        <v>714041949</v>
      </c>
      <c r="AG7" s="1">
        <v>2751540825</v>
      </c>
      <c r="AH7" s="1">
        <v>-2293371841</v>
      </c>
      <c r="AI7" s="1">
        <v>458168984</v>
      </c>
      <c r="AJ7" s="1">
        <v>280442500</v>
      </c>
      <c r="AK7" s="1">
        <v>-1037075000</v>
      </c>
      <c r="AL7" s="1">
        <v>-756632500</v>
      </c>
      <c r="AM7" s="1">
        <v>6881084284</v>
      </c>
      <c r="AN7" s="1">
        <v>-6590137664</v>
      </c>
      <c r="AO7" s="1">
        <v>290946621</v>
      </c>
      <c r="AP7" s="1">
        <v>112542000</v>
      </c>
      <c r="AQ7" s="1">
        <v>-279711100</v>
      </c>
      <c r="AR7" s="1">
        <v>-167169100</v>
      </c>
      <c r="AS7" s="1">
        <v>308575251</v>
      </c>
      <c r="AT7" s="1">
        <v>-847931205</v>
      </c>
      <c r="AU7" s="1">
        <v>-539355954</v>
      </c>
    </row>
    <row r="8" spans="1:47" x14ac:dyDescent="0.2">
      <c r="A8" s="5">
        <f>DATE(C8,F8,E8)</f>
        <v>40178</v>
      </c>
      <c r="C8" s="1">
        <f t="shared" si="0"/>
        <v>2009</v>
      </c>
      <c r="D8" s="4">
        <v>4</v>
      </c>
      <c r="E8">
        <v>31</v>
      </c>
      <c r="F8">
        <v>12</v>
      </c>
      <c r="G8" s="1">
        <v>277214117</v>
      </c>
      <c r="H8" s="1">
        <v>638502367</v>
      </c>
      <c r="I8" s="1">
        <v>80300000</v>
      </c>
      <c r="J8" s="1">
        <v>2019453651</v>
      </c>
      <c r="K8" s="1">
        <v>110072776</v>
      </c>
      <c r="L8" s="1">
        <v>106504544</v>
      </c>
      <c r="M8" s="1">
        <v>3232047454</v>
      </c>
      <c r="N8" s="1">
        <v>230752486</v>
      </c>
      <c r="O8" s="1">
        <v>335077044</v>
      </c>
      <c r="P8" s="1">
        <v>591263166</v>
      </c>
      <c r="Q8" s="1">
        <v>1755598334</v>
      </c>
      <c r="R8" s="1">
        <v>114126667</v>
      </c>
      <c r="S8" s="1">
        <v>205229757</v>
      </c>
      <c r="T8" s="1">
        <v>3232047454</v>
      </c>
      <c r="U8" s="1">
        <v>46461631</v>
      </c>
      <c r="V8" s="1">
        <v>303425322</v>
      </c>
      <c r="W8" s="1">
        <v>-510963166</v>
      </c>
      <c r="X8" s="1">
        <v>263855316</v>
      </c>
      <c r="Y8" s="1">
        <v>-4053891</v>
      </c>
      <c r="Z8" s="1">
        <v>-98725212</v>
      </c>
      <c r="AA8" s="1" t="s">
        <v>12</v>
      </c>
      <c r="AB8" s="1"/>
      <c r="AC8" s="1">
        <v>2009</v>
      </c>
      <c r="AD8" s="1">
        <v>277214117</v>
      </c>
      <c r="AE8" s="1">
        <v>-230752486</v>
      </c>
      <c r="AF8" s="1">
        <v>46461631</v>
      </c>
      <c r="AG8" s="1">
        <v>638502367</v>
      </c>
      <c r="AH8" s="1">
        <v>-335077044</v>
      </c>
      <c r="AI8" s="1">
        <v>303425322</v>
      </c>
      <c r="AJ8" s="1">
        <v>80300000</v>
      </c>
      <c r="AK8" s="1">
        <v>-591263166</v>
      </c>
      <c r="AL8" s="1">
        <v>-510963166</v>
      </c>
      <c r="AM8" s="1">
        <v>2019453651</v>
      </c>
      <c r="AN8" s="1">
        <v>-1755598334</v>
      </c>
      <c r="AO8" s="1">
        <v>263855316</v>
      </c>
      <c r="AP8" s="1">
        <v>110072776</v>
      </c>
      <c r="AQ8" s="1">
        <v>-114126667</v>
      </c>
      <c r="AR8" s="1">
        <v>-4053891</v>
      </c>
      <c r="AS8" s="1">
        <v>106504544</v>
      </c>
      <c r="AT8" s="1">
        <v>-205229757</v>
      </c>
      <c r="AU8" s="1">
        <v>-98725212</v>
      </c>
    </row>
    <row r="9" spans="1:47" x14ac:dyDescent="0.2">
      <c r="A9" s="5">
        <f>DATE(C9,F9,E9)</f>
        <v>40543</v>
      </c>
      <c r="C9" s="1">
        <f t="shared" si="0"/>
        <v>2010</v>
      </c>
      <c r="D9" s="4">
        <v>4</v>
      </c>
      <c r="E9">
        <v>31</v>
      </c>
      <c r="F9">
        <v>12</v>
      </c>
      <c r="G9" s="1">
        <v>807525804</v>
      </c>
      <c r="H9" s="1">
        <v>7553596362</v>
      </c>
      <c r="I9" s="1">
        <v>2837428742</v>
      </c>
      <c r="J9" s="1">
        <v>3286284701</v>
      </c>
      <c r="K9" s="1">
        <v>249924574</v>
      </c>
      <c r="L9" s="1">
        <v>82131625</v>
      </c>
      <c r="M9" s="1">
        <v>14816891807</v>
      </c>
      <c r="N9" s="1">
        <v>4977249092</v>
      </c>
      <c r="O9" s="1">
        <v>2477694417</v>
      </c>
      <c r="P9" s="1">
        <v>897561965</v>
      </c>
      <c r="Q9" s="1">
        <v>5866487860</v>
      </c>
      <c r="R9" s="1">
        <v>134326270</v>
      </c>
      <c r="S9" s="1">
        <v>463572204</v>
      </c>
      <c r="T9" s="1">
        <v>14816891807</v>
      </c>
      <c r="U9" s="1">
        <v>-4169723288</v>
      </c>
      <c r="V9" s="1">
        <v>5075901945</v>
      </c>
      <c r="W9" s="1">
        <v>1939866778</v>
      </c>
      <c r="X9" s="1">
        <v>-2580203160</v>
      </c>
      <c r="Y9" s="1">
        <v>115598304</v>
      </c>
      <c r="Z9" s="1">
        <v>-381440580</v>
      </c>
      <c r="AA9" s="1" t="s">
        <v>12</v>
      </c>
      <c r="AB9" s="1"/>
      <c r="AC9" s="1">
        <v>2010</v>
      </c>
      <c r="AD9" s="1">
        <v>807525804</v>
      </c>
      <c r="AE9" s="1">
        <v>-4977249092</v>
      </c>
      <c r="AF9" s="1">
        <v>-4169723288</v>
      </c>
      <c r="AG9" s="1">
        <v>7553596362</v>
      </c>
      <c r="AH9" s="1">
        <v>-2477694417</v>
      </c>
      <c r="AI9" s="1">
        <v>5075901945</v>
      </c>
      <c r="AJ9" s="1">
        <v>2837428742</v>
      </c>
      <c r="AK9" s="1">
        <v>-897561965</v>
      </c>
      <c r="AL9" s="1">
        <v>1939866778</v>
      </c>
      <c r="AM9" s="1">
        <v>3286284701</v>
      </c>
      <c r="AN9" s="1">
        <v>-5866487860</v>
      </c>
      <c r="AO9" s="1">
        <v>-2580203160</v>
      </c>
      <c r="AP9" s="1">
        <v>249924574</v>
      </c>
      <c r="AQ9" s="1">
        <v>-134326270</v>
      </c>
      <c r="AR9" s="1">
        <v>115598304</v>
      </c>
      <c r="AS9" s="1">
        <v>82131625</v>
      </c>
      <c r="AT9" s="1">
        <v>-463572204</v>
      </c>
      <c r="AU9" s="1">
        <v>-381440580</v>
      </c>
    </row>
    <row r="10" spans="1:47" x14ac:dyDescent="0.2">
      <c r="A10" s="5">
        <f>DATE(C10,F10,E10)</f>
        <v>40908</v>
      </c>
      <c r="C10" s="1">
        <f t="shared" si="0"/>
        <v>2011</v>
      </c>
      <c r="D10" s="4">
        <v>4</v>
      </c>
      <c r="E10">
        <v>31</v>
      </c>
      <c r="F10">
        <v>12</v>
      </c>
      <c r="G10" s="1">
        <v>2069039389</v>
      </c>
      <c r="H10" s="1">
        <v>6712869469</v>
      </c>
      <c r="I10" s="1">
        <v>5800829610</v>
      </c>
      <c r="J10" s="1">
        <v>5365912231</v>
      </c>
      <c r="K10" s="1">
        <v>326391020</v>
      </c>
      <c r="L10" s="1">
        <v>71068334</v>
      </c>
      <c r="M10" s="1">
        <v>20346110052</v>
      </c>
      <c r="N10" s="1">
        <v>2014763569</v>
      </c>
      <c r="O10" s="1">
        <v>7217041001</v>
      </c>
      <c r="P10" s="1">
        <v>1499691550</v>
      </c>
      <c r="Q10" s="1">
        <v>8708870258</v>
      </c>
      <c r="R10" s="1">
        <v>305930475</v>
      </c>
      <c r="S10" s="1">
        <v>599813200</v>
      </c>
      <c r="T10" s="1">
        <v>20346110052</v>
      </c>
      <c r="U10" s="1">
        <v>54275820</v>
      </c>
      <c r="V10" s="1">
        <v>-504171532</v>
      </c>
      <c r="W10" s="1">
        <v>4301138060</v>
      </c>
      <c r="X10" s="1">
        <v>-3342958027</v>
      </c>
      <c r="Y10" s="1">
        <v>20460545</v>
      </c>
      <c r="Z10" s="1">
        <v>-528744866</v>
      </c>
      <c r="AA10" s="1" t="s">
        <v>12</v>
      </c>
      <c r="AB10" s="1"/>
      <c r="AC10" s="1">
        <v>2011</v>
      </c>
      <c r="AD10" s="1">
        <v>2069039389</v>
      </c>
      <c r="AE10" s="1">
        <v>-2014763569</v>
      </c>
      <c r="AF10" s="1">
        <v>54275820</v>
      </c>
      <c r="AG10" s="1">
        <v>6712869469</v>
      </c>
      <c r="AH10" s="1">
        <v>-7217041001</v>
      </c>
      <c r="AI10" s="1">
        <v>-504171532</v>
      </c>
      <c r="AJ10" s="1">
        <v>5800829610</v>
      </c>
      <c r="AK10" s="1">
        <v>-1499691550</v>
      </c>
      <c r="AL10" s="1">
        <v>4301138060</v>
      </c>
      <c r="AM10" s="1">
        <v>5365912231</v>
      </c>
      <c r="AN10" s="1">
        <v>-8708870258</v>
      </c>
      <c r="AO10" s="1">
        <v>-3342958027</v>
      </c>
      <c r="AP10" s="1">
        <v>326391020</v>
      </c>
      <c r="AQ10" s="1">
        <v>-305930475</v>
      </c>
      <c r="AR10" s="1">
        <v>20460545</v>
      </c>
      <c r="AS10" s="1">
        <v>71068334</v>
      </c>
      <c r="AT10" s="1">
        <v>-599813200</v>
      </c>
      <c r="AU10" s="1">
        <v>-528744866</v>
      </c>
    </row>
    <row r="11" spans="1:47" x14ac:dyDescent="0.2">
      <c r="A11" s="5">
        <f>DATE(C11,F11,E11)</f>
        <v>41274</v>
      </c>
      <c r="C11" s="1">
        <f t="shared" si="0"/>
        <v>2012</v>
      </c>
      <c r="D11" s="4">
        <v>4</v>
      </c>
      <c r="E11">
        <v>31</v>
      </c>
      <c r="F11">
        <v>12</v>
      </c>
      <c r="G11" s="1">
        <v>2305730516</v>
      </c>
      <c r="H11" s="1">
        <v>7706242164</v>
      </c>
      <c r="I11" s="1">
        <v>3266593755</v>
      </c>
      <c r="J11" s="1">
        <v>6555777586</v>
      </c>
      <c r="K11" s="1">
        <v>149727155</v>
      </c>
      <c r="L11" s="1">
        <v>116540636</v>
      </c>
      <c r="M11" s="1">
        <v>20100611813</v>
      </c>
      <c r="N11" s="1">
        <v>3620544613</v>
      </c>
      <c r="O11" s="1">
        <v>4414689410</v>
      </c>
      <c r="P11" s="1">
        <v>3156617166</v>
      </c>
      <c r="Q11" s="1">
        <v>7915923481</v>
      </c>
      <c r="R11" s="1">
        <v>359963600</v>
      </c>
      <c r="S11" s="1">
        <v>632873542</v>
      </c>
      <c r="T11" s="1">
        <v>20100611813</v>
      </c>
      <c r="U11" s="1">
        <v>-1314814097</v>
      </c>
      <c r="V11" s="1">
        <v>3291552754</v>
      </c>
      <c r="W11" s="1">
        <v>109976589</v>
      </c>
      <c r="X11" s="1">
        <v>-1360145895</v>
      </c>
      <c r="Y11" s="1">
        <v>-210236445</v>
      </c>
      <c r="Z11" s="1">
        <v>-516332906</v>
      </c>
      <c r="AA11" s="1" t="s">
        <v>12</v>
      </c>
      <c r="AB11" s="1"/>
      <c r="AC11" s="1">
        <v>2012</v>
      </c>
      <c r="AD11" s="1">
        <v>2305730516</v>
      </c>
      <c r="AE11" s="1">
        <v>-3620544613</v>
      </c>
      <c r="AF11" s="1">
        <v>-1314814097</v>
      </c>
      <c r="AG11" s="1">
        <v>7706242164</v>
      </c>
      <c r="AH11" s="1">
        <v>-4414689410</v>
      </c>
      <c r="AI11" s="1">
        <v>3291552754</v>
      </c>
      <c r="AJ11" s="1">
        <v>3266593755</v>
      </c>
      <c r="AK11" s="1">
        <v>-3156617166</v>
      </c>
      <c r="AL11" s="1">
        <v>109976589</v>
      </c>
      <c r="AM11" s="1">
        <v>6555777586</v>
      </c>
      <c r="AN11" s="1">
        <v>-7915923481</v>
      </c>
      <c r="AO11" s="1">
        <v>-1360145895</v>
      </c>
      <c r="AP11" s="1">
        <v>149727155</v>
      </c>
      <c r="AQ11" s="1">
        <v>-359963600</v>
      </c>
      <c r="AR11" s="1">
        <v>-210236445</v>
      </c>
      <c r="AS11" s="1">
        <v>116540636</v>
      </c>
      <c r="AT11" s="1">
        <v>-632873542</v>
      </c>
      <c r="AU11" s="1">
        <v>-516332906</v>
      </c>
    </row>
    <row r="12" spans="1:47" x14ac:dyDescent="0.2">
      <c r="A12" s="5">
        <f>DATE(C12,F12,E12)</f>
        <v>41639</v>
      </c>
      <c r="C12" s="1">
        <f t="shared" si="0"/>
        <v>2013</v>
      </c>
      <c r="D12" s="4">
        <v>4</v>
      </c>
      <c r="E12">
        <v>31</v>
      </c>
      <c r="F12">
        <v>12</v>
      </c>
      <c r="G12" s="1">
        <v>3623724641</v>
      </c>
      <c r="H12" s="1">
        <v>7401208551</v>
      </c>
      <c r="I12" s="1">
        <v>4523307282</v>
      </c>
      <c r="J12" s="1">
        <v>11548943659</v>
      </c>
      <c r="K12" s="1">
        <v>184800374</v>
      </c>
      <c r="L12" s="1">
        <v>196463032</v>
      </c>
      <c r="M12" s="1">
        <v>27478447539</v>
      </c>
      <c r="N12" s="1">
        <v>3547160105</v>
      </c>
      <c r="O12" s="1">
        <v>8930047822</v>
      </c>
      <c r="P12" s="1">
        <v>2694674078</v>
      </c>
      <c r="Q12" s="1">
        <v>11070922053</v>
      </c>
      <c r="R12" s="1">
        <v>234813373</v>
      </c>
      <c r="S12" s="1">
        <v>1000830108</v>
      </c>
      <c r="T12" s="1">
        <v>27478447539</v>
      </c>
      <c r="U12" s="1">
        <v>76564536</v>
      </c>
      <c r="V12" s="1">
        <v>-1528839271</v>
      </c>
      <c r="W12" s="1">
        <v>1828633204</v>
      </c>
      <c r="X12" s="1">
        <v>478021606</v>
      </c>
      <c r="Y12" s="1">
        <v>-50013000</v>
      </c>
      <c r="Z12" s="1">
        <v>-804367076</v>
      </c>
      <c r="AA12" s="1" t="s">
        <v>12</v>
      </c>
      <c r="AB12" s="1"/>
      <c r="AC12" s="1">
        <v>2013</v>
      </c>
      <c r="AD12" s="1">
        <v>3623724641</v>
      </c>
      <c r="AE12" s="1">
        <v>-3547160105</v>
      </c>
      <c r="AF12" s="1">
        <v>76564536</v>
      </c>
      <c r="AG12" s="1">
        <v>7401208551</v>
      </c>
      <c r="AH12" s="1">
        <v>-8930047822</v>
      </c>
      <c r="AI12" s="1">
        <v>-1528839271</v>
      </c>
      <c r="AJ12" s="1">
        <v>4523307282</v>
      </c>
      <c r="AK12" s="1">
        <v>-2694674078</v>
      </c>
      <c r="AL12" s="1">
        <v>1828633204</v>
      </c>
      <c r="AM12" s="1">
        <v>11548943659</v>
      </c>
      <c r="AN12" s="1">
        <v>-11070922053</v>
      </c>
      <c r="AO12" s="1">
        <v>478021606</v>
      </c>
      <c r="AP12" s="1">
        <v>184800374</v>
      </c>
      <c r="AQ12" s="1">
        <v>-234813373</v>
      </c>
      <c r="AR12" s="1">
        <v>-50013000</v>
      </c>
      <c r="AS12" s="1">
        <v>196463032</v>
      </c>
      <c r="AT12" s="1">
        <v>-1000830108</v>
      </c>
      <c r="AU12" s="1">
        <v>-804367076</v>
      </c>
    </row>
    <row r="13" spans="1:47" x14ac:dyDescent="0.2">
      <c r="A13" s="5">
        <f>DATE(C13,F13,E13)</f>
        <v>42004</v>
      </c>
      <c r="C13" s="1">
        <f t="shared" si="0"/>
        <v>2014</v>
      </c>
      <c r="D13" s="4">
        <v>4</v>
      </c>
      <c r="E13">
        <v>31</v>
      </c>
      <c r="F13">
        <v>12</v>
      </c>
      <c r="G13" s="1">
        <v>7378189283</v>
      </c>
      <c r="H13" s="1">
        <v>8306080234</v>
      </c>
      <c r="I13" s="1">
        <v>8641164834</v>
      </c>
      <c r="J13" s="1">
        <v>10934282789</v>
      </c>
      <c r="K13" s="1">
        <v>90214657</v>
      </c>
      <c r="L13" s="1">
        <v>265103226</v>
      </c>
      <c r="M13" s="1">
        <v>35615035023</v>
      </c>
      <c r="N13" s="1">
        <v>2665577814</v>
      </c>
      <c r="O13" s="1">
        <v>15603071165</v>
      </c>
      <c r="P13" s="1">
        <v>3240501277</v>
      </c>
      <c r="Q13" s="1">
        <v>12706843773</v>
      </c>
      <c r="R13" s="1">
        <v>339308000</v>
      </c>
      <c r="S13" s="1">
        <v>1059732995</v>
      </c>
      <c r="T13" s="1">
        <v>35615035023</v>
      </c>
      <c r="U13" s="1">
        <v>4712611469</v>
      </c>
      <c r="V13" s="1">
        <v>-7296990931</v>
      </c>
      <c r="W13" s="1">
        <v>5400663558</v>
      </c>
      <c r="X13" s="1">
        <v>-1772560985</v>
      </c>
      <c r="Y13" s="1">
        <v>-249093343</v>
      </c>
      <c r="Z13" s="1">
        <v>-794629768</v>
      </c>
      <c r="AA13" s="1" t="s">
        <v>12</v>
      </c>
      <c r="AB13" s="1"/>
      <c r="AC13" s="1">
        <v>2014</v>
      </c>
      <c r="AD13" s="1">
        <v>7378189283</v>
      </c>
      <c r="AE13" s="1">
        <v>-2665577814</v>
      </c>
      <c r="AF13" s="1">
        <v>4712611469</v>
      </c>
      <c r="AG13" s="1">
        <v>8306080234</v>
      </c>
      <c r="AH13" s="1">
        <v>-15603071165</v>
      </c>
      <c r="AI13" s="1">
        <v>-7296990931</v>
      </c>
      <c r="AJ13" s="1">
        <v>8641164834</v>
      </c>
      <c r="AK13" s="1">
        <v>-3240501277</v>
      </c>
      <c r="AL13" s="1">
        <v>5400663558</v>
      </c>
      <c r="AM13" s="1">
        <v>10934282789</v>
      </c>
      <c r="AN13" s="1">
        <v>-12706843773</v>
      </c>
      <c r="AO13" s="1">
        <v>-1772560985</v>
      </c>
      <c r="AP13" s="1">
        <v>90214657</v>
      </c>
      <c r="AQ13" s="1">
        <v>-339308000</v>
      </c>
      <c r="AR13" s="1">
        <v>-249093343</v>
      </c>
      <c r="AS13" s="1">
        <v>265103226</v>
      </c>
      <c r="AT13" s="1">
        <v>-1059732995</v>
      </c>
      <c r="AU13" s="1">
        <v>-794629768</v>
      </c>
    </row>
    <row r="14" spans="1:47" x14ac:dyDescent="0.2">
      <c r="A14" s="5">
        <f>DATE(C14,F14,E14)</f>
        <v>42369</v>
      </c>
      <c r="C14" s="1">
        <f t="shared" si="0"/>
        <v>2015</v>
      </c>
      <c r="D14" s="4">
        <v>4</v>
      </c>
      <c r="E14">
        <v>31</v>
      </c>
      <c r="F14">
        <v>12</v>
      </c>
      <c r="G14" s="1">
        <v>8628591912</v>
      </c>
      <c r="H14" s="1">
        <v>16932722649</v>
      </c>
      <c r="I14" s="1">
        <v>7914082244</v>
      </c>
      <c r="J14" s="1">
        <v>16666409943</v>
      </c>
      <c r="K14" s="1">
        <v>193840992</v>
      </c>
      <c r="L14" s="1">
        <v>259693576</v>
      </c>
      <c r="M14" s="1">
        <v>50595341317</v>
      </c>
      <c r="N14" s="1">
        <v>1828949525</v>
      </c>
      <c r="O14" s="1">
        <v>19958416206</v>
      </c>
      <c r="P14" s="1">
        <v>10925866598</v>
      </c>
      <c r="Q14" s="1">
        <v>16677746702</v>
      </c>
      <c r="R14" s="1">
        <v>54230000</v>
      </c>
      <c r="S14" s="1">
        <v>1150132286</v>
      </c>
      <c r="T14" s="1">
        <v>50595341317</v>
      </c>
      <c r="U14" s="1">
        <v>6799642387</v>
      </c>
      <c r="V14" s="1">
        <v>-3025693557</v>
      </c>
      <c r="W14" s="1">
        <v>-3011784354</v>
      </c>
      <c r="X14" s="1">
        <v>-11336759</v>
      </c>
      <c r="Y14" s="1">
        <v>139610992</v>
      </c>
      <c r="Z14" s="1">
        <v>-890438710</v>
      </c>
      <c r="AA14" s="1" t="s">
        <v>12</v>
      </c>
      <c r="AB14" s="1"/>
      <c r="AC14" s="1">
        <v>2015</v>
      </c>
      <c r="AD14" s="1">
        <v>8628591912</v>
      </c>
      <c r="AE14" s="1">
        <v>-1828949525</v>
      </c>
      <c r="AF14" s="1">
        <v>6799642387</v>
      </c>
      <c r="AG14" s="1">
        <v>16932722649</v>
      </c>
      <c r="AH14" s="1">
        <v>-19958416206</v>
      </c>
      <c r="AI14" s="1">
        <v>-3025693557</v>
      </c>
      <c r="AJ14" s="1">
        <v>7914082244</v>
      </c>
      <c r="AK14" s="1">
        <v>-10925866598</v>
      </c>
      <c r="AL14" s="1">
        <v>-3011784354</v>
      </c>
      <c r="AM14" s="1">
        <v>16666409943</v>
      </c>
      <c r="AN14" s="1">
        <v>-16677746702</v>
      </c>
      <c r="AO14" s="1">
        <v>-11336759</v>
      </c>
      <c r="AP14" s="1">
        <v>193840992</v>
      </c>
      <c r="AQ14" s="1">
        <v>-54230000</v>
      </c>
      <c r="AR14" s="1">
        <v>139610992</v>
      </c>
      <c r="AS14" s="1">
        <v>259693576</v>
      </c>
      <c r="AT14" s="1">
        <v>-1150132286</v>
      </c>
      <c r="AU14" s="1">
        <v>-890438710</v>
      </c>
    </row>
    <row r="15" spans="1:47" x14ac:dyDescent="0.2">
      <c r="A15" s="5">
        <f>DATE(C15,F15,E15)</f>
        <v>42735</v>
      </c>
      <c r="C15" s="1">
        <f t="shared" si="0"/>
        <v>2016</v>
      </c>
      <c r="D15" s="4">
        <v>4</v>
      </c>
      <c r="E15">
        <v>31</v>
      </c>
      <c r="F15">
        <v>12</v>
      </c>
      <c r="G15" s="1">
        <v>13088917756</v>
      </c>
      <c r="H15" s="1">
        <v>5567270541</v>
      </c>
      <c r="I15" s="1">
        <v>2768952087</v>
      </c>
      <c r="J15" s="1">
        <v>14535544844</v>
      </c>
      <c r="K15" s="1">
        <v>385154000</v>
      </c>
      <c r="L15" s="1">
        <v>185946737</v>
      </c>
      <c r="M15" s="1">
        <v>36531785965</v>
      </c>
      <c r="N15" s="1">
        <v>2235188830</v>
      </c>
      <c r="O15" s="1">
        <v>16073997218</v>
      </c>
      <c r="P15" s="1">
        <v>5389564319</v>
      </c>
      <c r="Q15" s="1">
        <v>12259768474</v>
      </c>
      <c r="R15" s="1">
        <v>170955450</v>
      </c>
      <c r="S15" s="1">
        <v>402311674</v>
      </c>
      <c r="T15" s="1">
        <v>36531785965</v>
      </c>
      <c r="U15" s="1">
        <v>10853728926</v>
      </c>
      <c r="V15" s="1">
        <v>-10506726677</v>
      </c>
      <c r="W15" s="1">
        <v>-2620612232</v>
      </c>
      <c r="X15" s="1">
        <v>2275776369</v>
      </c>
      <c r="Y15" s="1">
        <v>214198550</v>
      </c>
      <c r="Z15" s="1">
        <v>-216364937</v>
      </c>
      <c r="AA15" s="1" t="s">
        <v>12</v>
      </c>
      <c r="AB15" s="1"/>
      <c r="AC15" s="1">
        <v>2016</v>
      </c>
      <c r="AD15" s="1">
        <v>13088917756</v>
      </c>
      <c r="AE15" s="1">
        <v>-2235188830</v>
      </c>
      <c r="AF15" s="1">
        <v>10853728926</v>
      </c>
      <c r="AG15" s="1">
        <v>5567270541</v>
      </c>
      <c r="AH15" s="1">
        <v>-16073997218</v>
      </c>
      <c r="AI15" s="1">
        <v>-10506726677</v>
      </c>
      <c r="AJ15" s="1">
        <v>2768952087</v>
      </c>
      <c r="AK15" s="1">
        <v>-5389564319</v>
      </c>
      <c r="AL15" s="1">
        <v>-2620612232</v>
      </c>
      <c r="AM15" s="1">
        <v>14535544844</v>
      </c>
      <c r="AN15" s="1">
        <v>-12259768474</v>
      </c>
      <c r="AO15" s="1">
        <v>2275776369</v>
      </c>
      <c r="AP15" s="1">
        <v>385154000</v>
      </c>
      <c r="AQ15" s="1">
        <v>-170955450</v>
      </c>
      <c r="AR15" s="1">
        <v>214198550</v>
      </c>
      <c r="AS15" s="1">
        <v>185946737</v>
      </c>
      <c r="AT15" s="1">
        <v>-402311674</v>
      </c>
      <c r="AU15" s="1">
        <v>-216364937</v>
      </c>
    </row>
    <row r="16" spans="1:47" x14ac:dyDescent="0.2">
      <c r="A16" s="5">
        <f>DATE(C16,F16,E16)</f>
        <v>43100</v>
      </c>
      <c r="C16" s="1">
        <f t="shared" si="0"/>
        <v>2017</v>
      </c>
      <c r="D16" s="4">
        <v>4</v>
      </c>
      <c r="E16">
        <v>31</v>
      </c>
      <c r="F16">
        <v>12</v>
      </c>
      <c r="G16" s="1">
        <v>4069753587</v>
      </c>
      <c r="H16" s="1">
        <v>4885602254</v>
      </c>
      <c r="I16" s="1">
        <v>4367050607</v>
      </c>
      <c r="J16" s="1">
        <v>14254688800</v>
      </c>
      <c r="K16" s="1">
        <v>136388299</v>
      </c>
      <c r="L16" s="1">
        <v>266577695</v>
      </c>
      <c r="M16" s="1">
        <v>27980061243</v>
      </c>
      <c r="N16" s="1">
        <v>1355167750</v>
      </c>
      <c r="O16" s="1">
        <v>8260187957</v>
      </c>
      <c r="P16" s="1">
        <v>4961580815</v>
      </c>
      <c r="Q16" s="1">
        <v>12628602825</v>
      </c>
      <c r="R16" s="1">
        <v>342510249</v>
      </c>
      <c r="S16" s="1">
        <v>432011646</v>
      </c>
      <c r="T16" s="1">
        <v>27980061243</v>
      </c>
      <c r="U16" s="1">
        <v>2714585837</v>
      </c>
      <c r="V16" s="1">
        <v>-3374585703</v>
      </c>
      <c r="W16" s="1">
        <v>-594530208</v>
      </c>
      <c r="X16" s="1">
        <v>1626085975</v>
      </c>
      <c r="Y16" s="1">
        <v>-206121950</v>
      </c>
      <c r="Z16" s="1">
        <v>-165433951</v>
      </c>
      <c r="AA16" s="1" t="s">
        <v>12</v>
      </c>
      <c r="AB16" s="1"/>
      <c r="AC16" s="1">
        <v>2017</v>
      </c>
      <c r="AD16" s="1">
        <v>4069753587</v>
      </c>
      <c r="AE16" s="1">
        <v>-1355167750</v>
      </c>
      <c r="AF16" s="1">
        <v>2714585837</v>
      </c>
      <c r="AG16" s="1">
        <v>4885602254</v>
      </c>
      <c r="AH16" s="1">
        <v>-8260187957</v>
      </c>
      <c r="AI16" s="1">
        <v>-3374585703</v>
      </c>
      <c r="AJ16" s="1">
        <v>4367050607</v>
      </c>
      <c r="AK16" s="1">
        <v>-4961580815</v>
      </c>
      <c r="AL16" s="1">
        <v>-594530208</v>
      </c>
      <c r="AM16" s="1">
        <v>14254688800</v>
      </c>
      <c r="AN16" s="1">
        <v>-12628602825</v>
      </c>
      <c r="AO16" s="1">
        <v>1626085975</v>
      </c>
      <c r="AP16" s="1">
        <v>136388299</v>
      </c>
      <c r="AQ16" s="1">
        <v>-342510249</v>
      </c>
      <c r="AR16" s="1">
        <v>-206121950</v>
      </c>
      <c r="AS16" s="1">
        <v>266577695</v>
      </c>
      <c r="AT16" s="1">
        <v>-432011646</v>
      </c>
      <c r="AU16" s="1">
        <v>-165433951</v>
      </c>
    </row>
    <row r="17" spans="1:47" x14ac:dyDescent="0.2">
      <c r="A17" s="5">
        <f>DATE(C17,F17,E17)</f>
        <v>43465</v>
      </c>
      <c r="C17" s="1">
        <f t="shared" si="0"/>
        <v>2018</v>
      </c>
      <c r="D17" s="4">
        <v>4</v>
      </c>
      <c r="E17">
        <v>31</v>
      </c>
      <c r="F17">
        <v>12</v>
      </c>
      <c r="G17" s="1">
        <v>5662049198</v>
      </c>
      <c r="H17" s="1">
        <v>10584068288</v>
      </c>
      <c r="I17" s="1">
        <v>7822639001</v>
      </c>
      <c r="J17" s="1">
        <v>17235830510</v>
      </c>
      <c r="K17" s="1">
        <v>146315000</v>
      </c>
      <c r="L17" s="1">
        <v>583723119</v>
      </c>
      <c r="M17" s="1">
        <v>42034625117</v>
      </c>
      <c r="N17" s="1">
        <v>4126010331</v>
      </c>
      <c r="O17" s="1">
        <v>12162128414</v>
      </c>
      <c r="P17" s="1">
        <v>10049503119</v>
      </c>
      <c r="Q17" s="1">
        <v>14575964059</v>
      </c>
      <c r="R17" s="1">
        <v>518554991</v>
      </c>
      <c r="S17" s="1">
        <v>602464203</v>
      </c>
      <c r="T17" s="1">
        <v>42034625117</v>
      </c>
      <c r="U17" s="1">
        <v>1536038867</v>
      </c>
      <c r="V17" s="1">
        <v>-1578060125</v>
      </c>
      <c r="W17" s="1">
        <v>-2226864118</v>
      </c>
      <c r="X17" s="1">
        <v>2659866451</v>
      </c>
      <c r="Y17" s="1">
        <v>-372239991</v>
      </c>
      <c r="Z17" s="1">
        <v>-18741083</v>
      </c>
      <c r="AA17" s="1" t="s">
        <v>12</v>
      </c>
      <c r="AB17" s="1"/>
      <c r="AC17" s="1">
        <v>2018</v>
      </c>
      <c r="AD17" s="1">
        <v>5662049198</v>
      </c>
      <c r="AE17" s="1">
        <v>-4126010331</v>
      </c>
      <c r="AF17" s="1">
        <v>1536038867</v>
      </c>
      <c r="AG17" s="1">
        <v>10584068288</v>
      </c>
      <c r="AH17" s="1">
        <v>-12162128414</v>
      </c>
      <c r="AI17" s="1">
        <v>-1578060125</v>
      </c>
      <c r="AJ17" s="1">
        <v>7822639001</v>
      </c>
      <c r="AK17" s="1">
        <v>-10049503119</v>
      </c>
      <c r="AL17" s="1">
        <v>-2226864118</v>
      </c>
      <c r="AM17" s="1">
        <v>17235830510</v>
      </c>
      <c r="AN17" s="1">
        <v>-14575964059</v>
      </c>
      <c r="AO17" s="1">
        <v>2659866451</v>
      </c>
      <c r="AP17" s="1">
        <v>146315000</v>
      </c>
      <c r="AQ17" s="1">
        <v>-518554991</v>
      </c>
      <c r="AR17" s="1">
        <v>-372239991</v>
      </c>
      <c r="AS17" s="1">
        <v>583723119</v>
      </c>
      <c r="AT17" s="1">
        <v>-602464203</v>
      </c>
      <c r="AU17" s="1">
        <v>-18741083</v>
      </c>
    </row>
    <row r="18" spans="1:47" x14ac:dyDescent="0.2">
      <c r="A18" s="5"/>
      <c r="C18" s="1"/>
      <c r="D18" s="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">
      <c r="A19" s="5"/>
      <c r="C19" s="1"/>
      <c r="D19" s="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x14ac:dyDescent="0.2">
      <c r="A20" s="5"/>
      <c r="C20" s="1"/>
      <c r="D20" s="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">
      <c r="A21" s="5"/>
      <c r="C21" s="1"/>
      <c r="D21" s="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x14ac:dyDescent="0.2">
      <c r="A22" s="5"/>
      <c r="C22" s="1"/>
      <c r="D22" s="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">
      <c r="A23" s="5"/>
      <c r="C23" s="1"/>
      <c r="D23" s="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x14ac:dyDescent="0.2">
      <c r="A24" s="5"/>
      <c r="B24" t="s">
        <v>114</v>
      </c>
      <c r="C24" s="1"/>
      <c r="D24" s="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 t="s">
        <v>114</v>
      </c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x14ac:dyDescent="0.2">
      <c r="A25" s="5"/>
      <c r="B25" t="s">
        <v>135</v>
      </c>
      <c r="C25" s="1"/>
      <c r="D25" s="4"/>
      <c r="G25" s="1" t="s">
        <v>108</v>
      </c>
      <c r="H25" s="1"/>
      <c r="I25" s="1"/>
      <c r="J25" s="1"/>
      <c r="K25" s="1"/>
      <c r="L25" s="1"/>
      <c r="M25" s="1"/>
      <c r="N25" s="1" t="s">
        <v>109</v>
      </c>
      <c r="O25" s="1"/>
      <c r="P25" s="1"/>
      <c r="Q25" s="1"/>
      <c r="R25" s="1"/>
      <c r="S25" s="1"/>
      <c r="T25" s="1"/>
      <c r="U25" s="1" t="s">
        <v>110</v>
      </c>
      <c r="V25" s="1"/>
      <c r="W25" s="1"/>
      <c r="X25" s="1"/>
      <c r="Y25" s="1"/>
      <c r="Z25" s="1"/>
      <c r="AA25" s="1"/>
      <c r="AB25" s="1"/>
      <c r="AC25" s="1"/>
      <c r="AD25" s="1" t="s">
        <v>1</v>
      </c>
      <c r="AE25" s="1"/>
      <c r="AF25" s="1"/>
      <c r="AG25" s="1" t="s">
        <v>2</v>
      </c>
      <c r="AH25" s="1"/>
      <c r="AI25" s="1"/>
      <c r="AJ25" s="1" t="s">
        <v>3</v>
      </c>
      <c r="AK25" s="1"/>
      <c r="AL25" s="1"/>
      <c r="AM25" s="1" t="s">
        <v>4</v>
      </c>
      <c r="AN25" s="1"/>
      <c r="AO25" s="1"/>
      <c r="AP25" s="1" t="s">
        <v>5</v>
      </c>
      <c r="AQ25" s="1"/>
      <c r="AR25" s="1"/>
      <c r="AS25" s="1" t="s">
        <v>6</v>
      </c>
      <c r="AT25" s="1"/>
      <c r="AU25" s="1"/>
    </row>
    <row r="26" spans="1:47" x14ac:dyDescent="0.2">
      <c r="A26" t="s">
        <v>0</v>
      </c>
      <c r="B26" t="s">
        <v>161</v>
      </c>
      <c r="C26" t="s">
        <v>146</v>
      </c>
      <c r="D26" t="s">
        <v>147</v>
      </c>
      <c r="E26" t="s">
        <v>160</v>
      </c>
      <c r="F26" t="s">
        <v>159</v>
      </c>
      <c r="G26" s="1" t="s">
        <v>1</v>
      </c>
      <c r="H26" s="1" t="s">
        <v>2</v>
      </c>
      <c r="I26" s="1" t="s">
        <v>3</v>
      </c>
      <c r="J26" s="1" t="s">
        <v>4</v>
      </c>
      <c r="K26" s="1" t="s">
        <v>5</v>
      </c>
      <c r="L26" s="1" t="s">
        <v>6</v>
      </c>
      <c r="M26" s="1" t="s">
        <v>7</v>
      </c>
      <c r="N26" s="1" t="s">
        <v>1</v>
      </c>
      <c r="O26" s="1" t="s">
        <v>111</v>
      </c>
      <c r="P26" s="1" t="s">
        <v>112</v>
      </c>
      <c r="Q26" s="1" t="s">
        <v>4</v>
      </c>
      <c r="R26" s="1" t="s">
        <v>5</v>
      </c>
      <c r="S26" s="1" t="s">
        <v>6</v>
      </c>
      <c r="T26" s="1" t="s">
        <v>7</v>
      </c>
      <c r="U26" s="1" t="s">
        <v>1</v>
      </c>
      <c r="V26" s="1" t="s">
        <v>2</v>
      </c>
      <c r="W26" s="1" t="s">
        <v>3</v>
      </c>
      <c r="X26" s="1" t="s">
        <v>4</v>
      </c>
      <c r="Y26" s="1" t="s">
        <v>5</v>
      </c>
      <c r="Z26" s="1" t="s">
        <v>6</v>
      </c>
      <c r="AA26" s="1" t="s">
        <v>7</v>
      </c>
      <c r="AB26" s="1"/>
      <c r="AC26" s="1"/>
      <c r="AD26" s="1" t="s">
        <v>8</v>
      </c>
      <c r="AE26" s="1" t="s">
        <v>9</v>
      </c>
      <c r="AF26" s="1" t="s">
        <v>10</v>
      </c>
      <c r="AG26" s="1" t="s">
        <v>8</v>
      </c>
      <c r="AH26" s="1" t="s">
        <v>9</v>
      </c>
      <c r="AI26" s="1" t="s">
        <v>10</v>
      </c>
      <c r="AJ26" s="1" t="s">
        <v>8</v>
      </c>
      <c r="AK26" s="1" t="s">
        <v>9</v>
      </c>
      <c r="AL26" s="1" t="s">
        <v>10</v>
      </c>
      <c r="AM26" s="1" t="s">
        <v>8</v>
      </c>
      <c r="AN26" s="1" t="s">
        <v>9</v>
      </c>
      <c r="AO26" s="1" t="s">
        <v>10</v>
      </c>
      <c r="AP26" s="1" t="s">
        <v>8</v>
      </c>
      <c r="AQ26" s="1" t="s">
        <v>9</v>
      </c>
      <c r="AR26" s="1" t="s">
        <v>10</v>
      </c>
      <c r="AS26" s="1" t="s">
        <v>8</v>
      </c>
      <c r="AT26" s="1" t="s">
        <v>9</v>
      </c>
      <c r="AU26" s="1" t="s">
        <v>10</v>
      </c>
    </row>
    <row r="27" spans="1:47" x14ac:dyDescent="0.2">
      <c r="A27" s="5">
        <f>DATE(C27,F27,E27)</f>
        <v>38442</v>
      </c>
      <c r="B27" t="s">
        <v>28</v>
      </c>
      <c r="C27" s="3">
        <v>2005</v>
      </c>
      <c r="D27" s="4">
        <f>VALUE(RIGHT(B27,1))</f>
        <v>1</v>
      </c>
      <c r="E27">
        <f>IF($D27=1,31,IF($D27=2,30,IF($D27=3,30,31)))</f>
        <v>31</v>
      </c>
      <c r="F27">
        <f>IF($D27=1,3,IF($D27=2,6,IF($D27=3,9,12)))</f>
        <v>3</v>
      </c>
      <c r="G27" s="1">
        <v>8450000</v>
      </c>
      <c r="H27" s="1">
        <v>2478569563</v>
      </c>
      <c r="I27" s="1">
        <v>1399510035</v>
      </c>
      <c r="J27" s="1">
        <v>2484945460</v>
      </c>
      <c r="K27" s="1">
        <v>79400000</v>
      </c>
      <c r="L27" s="1">
        <v>139691800</v>
      </c>
      <c r="M27" s="1">
        <v>6590566858</v>
      </c>
      <c r="N27" s="1">
        <v>855482925</v>
      </c>
      <c r="O27" s="1">
        <v>961589763</v>
      </c>
      <c r="P27" s="1">
        <v>1565891560</v>
      </c>
      <c r="Q27" s="1">
        <v>2616351203</v>
      </c>
      <c r="R27" s="1">
        <v>163045000</v>
      </c>
      <c r="S27" s="1">
        <v>428206406</v>
      </c>
      <c r="T27" s="1">
        <v>6590566858</v>
      </c>
      <c r="U27" s="1">
        <v>-847032925</v>
      </c>
      <c r="V27" s="1">
        <v>1516979800</v>
      </c>
      <c r="W27" s="1">
        <v>-166381526</v>
      </c>
      <c r="X27" s="1">
        <v>-131405744</v>
      </c>
      <c r="Y27" s="1">
        <v>-83645000</v>
      </c>
      <c r="Z27" s="1">
        <v>-288514606</v>
      </c>
      <c r="AA27" s="1" t="s">
        <v>12</v>
      </c>
      <c r="AB27" s="1"/>
      <c r="AC27" s="1" t="s">
        <v>28</v>
      </c>
      <c r="AD27" s="1">
        <v>8450000</v>
      </c>
      <c r="AE27" s="1">
        <v>-855482925</v>
      </c>
      <c r="AF27" s="1">
        <v>-847032925</v>
      </c>
      <c r="AG27" s="1">
        <v>2478569563</v>
      </c>
      <c r="AH27" s="1">
        <v>-961589763</v>
      </c>
      <c r="AI27" s="1">
        <v>1516979800</v>
      </c>
      <c r="AJ27" s="1">
        <v>1399510035</v>
      </c>
      <c r="AK27" s="1">
        <v>-1565891560</v>
      </c>
      <c r="AL27" s="1">
        <v>-166381526</v>
      </c>
      <c r="AM27" s="1">
        <v>2484945460</v>
      </c>
      <c r="AN27" s="1">
        <v>-2616351203</v>
      </c>
      <c r="AO27" s="1">
        <v>-131405744</v>
      </c>
      <c r="AP27" s="1">
        <v>79400000</v>
      </c>
      <c r="AQ27" s="1">
        <v>-163045000</v>
      </c>
      <c r="AR27" s="1">
        <v>-83645000</v>
      </c>
      <c r="AS27" s="1">
        <v>139691800</v>
      </c>
      <c r="AT27" s="1">
        <v>-428206406</v>
      </c>
      <c r="AU27" s="1">
        <v>-288514606</v>
      </c>
    </row>
    <row r="28" spans="1:47" x14ac:dyDescent="0.2">
      <c r="A28" s="5">
        <f>DATE(C28,F28,E28)</f>
        <v>38533</v>
      </c>
      <c r="B28" t="s">
        <v>29</v>
      </c>
      <c r="C28" s="3">
        <v>2005</v>
      </c>
      <c r="D28" s="4">
        <f t="shared" ref="D28:D82" si="1">VALUE(RIGHT(B28,1))</f>
        <v>2</v>
      </c>
      <c r="E28">
        <f t="shared" ref="E28:E82" si="2">IF($D28=1,31,IF($D28=2,30,IF($D28=3,30,31)))</f>
        <v>30</v>
      </c>
      <c r="F28">
        <f t="shared" ref="F28:F82" si="3">IF($D28=1,3,IF($D28=2,6,IF($D28=3,9,12)))</f>
        <v>6</v>
      </c>
      <c r="G28" s="1">
        <v>271650000</v>
      </c>
      <c r="H28" s="1">
        <v>2234056821</v>
      </c>
      <c r="I28" s="1">
        <v>2441642679</v>
      </c>
      <c r="J28" s="1">
        <v>2207996178</v>
      </c>
      <c r="K28" s="1">
        <v>93580325</v>
      </c>
      <c r="L28" s="1">
        <v>203469367</v>
      </c>
      <c r="M28" s="1">
        <v>7452395369</v>
      </c>
      <c r="N28" s="1">
        <v>1606015500</v>
      </c>
      <c r="O28" s="1">
        <v>1264955336</v>
      </c>
      <c r="P28" s="1">
        <v>1002082049</v>
      </c>
      <c r="Q28" s="1">
        <v>3165706798</v>
      </c>
      <c r="R28" s="1">
        <v>47508000</v>
      </c>
      <c r="S28" s="1">
        <v>366127686</v>
      </c>
      <c r="T28" s="1">
        <v>7452395369</v>
      </c>
      <c r="U28" s="1">
        <v>-1334365500</v>
      </c>
      <c r="V28" s="1">
        <v>969101485</v>
      </c>
      <c r="W28" s="1">
        <v>1439560630</v>
      </c>
      <c r="X28" s="1">
        <v>-957710620</v>
      </c>
      <c r="Y28" s="1">
        <v>46072325</v>
      </c>
      <c r="Z28" s="1">
        <v>-162658319</v>
      </c>
      <c r="AA28" s="1" t="s">
        <v>12</v>
      </c>
      <c r="AB28" s="1"/>
      <c r="AC28" s="1" t="s">
        <v>29</v>
      </c>
      <c r="AD28" s="1">
        <v>271650000</v>
      </c>
      <c r="AE28" s="1">
        <v>-1606015500</v>
      </c>
      <c r="AF28" s="1">
        <v>-1334365500</v>
      </c>
      <c r="AG28" s="1">
        <v>2234056821</v>
      </c>
      <c r="AH28" s="1">
        <v>-1264955336</v>
      </c>
      <c r="AI28" s="1">
        <v>969101485</v>
      </c>
      <c r="AJ28" s="1">
        <v>2441642679</v>
      </c>
      <c r="AK28" s="1">
        <v>-1002082049</v>
      </c>
      <c r="AL28" s="1">
        <v>1439560630</v>
      </c>
      <c r="AM28" s="1">
        <v>2207996178</v>
      </c>
      <c r="AN28" s="1">
        <v>-3165706798</v>
      </c>
      <c r="AO28" s="1">
        <v>-957710620</v>
      </c>
      <c r="AP28" s="1">
        <v>93580325</v>
      </c>
      <c r="AQ28" s="1">
        <v>-47508000</v>
      </c>
      <c r="AR28" s="1">
        <v>46072325</v>
      </c>
      <c r="AS28" s="1">
        <v>203469367</v>
      </c>
      <c r="AT28" s="1">
        <v>-366127686</v>
      </c>
      <c r="AU28" s="1">
        <v>-162658319</v>
      </c>
    </row>
    <row r="29" spans="1:47" x14ac:dyDescent="0.2">
      <c r="A29" s="5">
        <f>DATE(C29,F29,E29)</f>
        <v>38625</v>
      </c>
      <c r="B29" t="s">
        <v>30</v>
      </c>
      <c r="C29" s="3">
        <v>2005</v>
      </c>
      <c r="D29" s="4">
        <f t="shared" si="1"/>
        <v>3</v>
      </c>
      <c r="E29">
        <f t="shared" si="2"/>
        <v>30</v>
      </c>
      <c r="F29">
        <f t="shared" si="3"/>
        <v>9</v>
      </c>
      <c r="G29" s="1">
        <v>542614000</v>
      </c>
      <c r="H29" s="1">
        <v>3742113892</v>
      </c>
      <c r="I29" s="1">
        <v>1074208650</v>
      </c>
      <c r="J29" s="1">
        <v>3986127617</v>
      </c>
      <c r="K29" s="1">
        <v>57825000</v>
      </c>
      <c r="L29" s="1">
        <v>160159000</v>
      </c>
      <c r="M29" s="1">
        <v>9563048159</v>
      </c>
      <c r="N29" s="1">
        <v>89000000</v>
      </c>
      <c r="O29" s="1">
        <v>2032379966</v>
      </c>
      <c r="P29" s="1">
        <v>4731407173</v>
      </c>
      <c r="Q29" s="1">
        <v>2353358753</v>
      </c>
      <c r="R29" s="1">
        <v>5970100</v>
      </c>
      <c r="S29" s="1">
        <v>350932167</v>
      </c>
      <c r="T29" s="1">
        <v>9563048159</v>
      </c>
      <c r="U29" s="1">
        <v>453614000</v>
      </c>
      <c r="V29" s="1">
        <v>1709733926</v>
      </c>
      <c r="W29" s="1">
        <v>-3657198523</v>
      </c>
      <c r="X29" s="1">
        <v>1632768864</v>
      </c>
      <c r="Y29" s="1">
        <v>51854900</v>
      </c>
      <c r="Z29" s="1">
        <v>-190773167</v>
      </c>
      <c r="AA29" s="1" t="s">
        <v>12</v>
      </c>
      <c r="AB29" s="1"/>
      <c r="AC29" s="1" t="s">
        <v>30</v>
      </c>
      <c r="AD29" s="1">
        <v>542614000</v>
      </c>
      <c r="AE29" s="1">
        <v>-89000000</v>
      </c>
      <c r="AF29" s="1">
        <v>453614000</v>
      </c>
      <c r="AG29" s="1">
        <v>3742113892</v>
      </c>
      <c r="AH29" s="1">
        <v>-2032379966</v>
      </c>
      <c r="AI29" s="1">
        <v>1709733926</v>
      </c>
      <c r="AJ29" s="1">
        <v>1074208650</v>
      </c>
      <c r="AK29" s="1">
        <v>-4731407173</v>
      </c>
      <c r="AL29" s="1">
        <v>-3657198523</v>
      </c>
      <c r="AM29" s="1">
        <v>3986127617</v>
      </c>
      <c r="AN29" s="1">
        <v>-2353358753</v>
      </c>
      <c r="AO29" s="1">
        <v>1632768864</v>
      </c>
      <c r="AP29" s="1">
        <v>57825000</v>
      </c>
      <c r="AQ29" s="1">
        <v>-5970100</v>
      </c>
      <c r="AR29" s="1">
        <v>51854900</v>
      </c>
      <c r="AS29" s="1">
        <v>160159000</v>
      </c>
      <c r="AT29" s="1">
        <v>-350932167</v>
      </c>
      <c r="AU29" s="1">
        <v>-190773167</v>
      </c>
    </row>
    <row r="30" spans="1:47" x14ac:dyDescent="0.2">
      <c r="A30" s="5">
        <f>DATE(C30,F30,E30)</f>
        <v>38717</v>
      </c>
      <c r="B30" t="s">
        <v>31</v>
      </c>
      <c r="C30" s="3">
        <v>2005</v>
      </c>
      <c r="D30" s="4">
        <f t="shared" si="1"/>
        <v>4</v>
      </c>
      <c r="E30">
        <f t="shared" si="2"/>
        <v>31</v>
      </c>
      <c r="F30">
        <f t="shared" si="3"/>
        <v>12</v>
      </c>
      <c r="G30" s="1">
        <v>207000000</v>
      </c>
      <c r="H30" s="1">
        <v>2368671263</v>
      </c>
      <c r="I30" s="1">
        <v>969270625</v>
      </c>
      <c r="J30" s="1">
        <v>3940824738</v>
      </c>
      <c r="K30" s="1">
        <v>106741600</v>
      </c>
      <c r="L30" s="1">
        <v>250583480</v>
      </c>
      <c r="M30" s="1">
        <v>7843091706</v>
      </c>
      <c r="N30" s="1">
        <v>943966667</v>
      </c>
      <c r="O30" s="1">
        <v>1094755000</v>
      </c>
      <c r="P30" s="1">
        <v>2789671053</v>
      </c>
      <c r="Q30" s="1">
        <v>2432814780</v>
      </c>
      <c r="R30" s="1">
        <v>28500000</v>
      </c>
      <c r="S30" s="1">
        <v>553384207</v>
      </c>
      <c r="T30" s="1">
        <v>7843091706</v>
      </c>
      <c r="U30" s="1">
        <v>-736966667</v>
      </c>
      <c r="V30" s="1">
        <v>1273916263</v>
      </c>
      <c r="W30" s="1">
        <v>-1820400428</v>
      </c>
      <c r="X30" s="1">
        <v>1508009958</v>
      </c>
      <c r="Y30" s="1">
        <v>78241600</v>
      </c>
      <c r="Z30" s="1">
        <v>-302800727</v>
      </c>
      <c r="AA30" s="1" t="s">
        <v>12</v>
      </c>
      <c r="AB30" s="1"/>
      <c r="AC30" s="1" t="s">
        <v>31</v>
      </c>
      <c r="AD30" s="1">
        <v>207000000</v>
      </c>
      <c r="AE30" s="1">
        <v>-943966667</v>
      </c>
      <c r="AF30" s="1">
        <v>-736966667</v>
      </c>
      <c r="AG30" s="1">
        <v>2368671263</v>
      </c>
      <c r="AH30" s="1">
        <v>-1094755000</v>
      </c>
      <c r="AI30" s="1">
        <v>1273916263</v>
      </c>
      <c r="AJ30" s="1">
        <v>969270625</v>
      </c>
      <c r="AK30" s="1">
        <v>-2789671053</v>
      </c>
      <c r="AL30" s="1">
        <v>-1820400428</v>
      </c>
      <c r="AM30" s="1">
        <v>3940824738</v>
      </c>
      <c r="AN30" s="1">
        <v>-2432814780</v>
      </c>
      <c r="AO30" s="1">
        <v>1508009958</v>
      </c>
      <c r="AP30" s="1">
        <v>106741600</v>
      </c>
      <c r="AQ30" s="1">
        <v>-28500000</v>
      </c>
      <c r="AR30" s="1">
        <v>78241600</v>
      </c>
      <c r="AS30" s="1">
        <v>250583480</v>
      </c>
      <c r="AT30" s="1">
        <v>-553384207</v>
      </c>
      <c r="AU30" s="1">
        <v>-302800727</v>
      </c>
    </row>
    <row r="31" spans="1:47" x14ac:dyDescent="0.2">
      <c r="A31" s="5">
        <f>DATE(C31,F31,E31)</f>
        <v>38807</v>
      </c>
      <c r="B31" t="s">
        <v>32</v>
      </c>
      <c r="C31" s="3">
        <v>2006</v>
      </c>
      <c r="D31" s="4">
        <f t="shared" si="1"/>
        <v>1</v>
      </c>
      <c r="E31">
        <f t="shared" si="2"/>
        <v>31</v>
      </c>
      <c r="F31">
        <f t="shared" si="3"/>
        <v>3</v>
      </c>
      <c r="G31" s="1">
        <v>109500000</v>
      </c>
      <c r="H31" s="1">
        <v>6447958375</v>
      </c>
      <c r="I31" s="1">
        <v>1980118729</v>
      </c>
      <c r="J31" s="1">
        <v>4569879453</v>
      </c>
      <c r="K31" s="1">
        <v>46340000</v>
      </c>
      <c r="L31" s="1">
        <v>232430130</v>
      </c>
      <c r="M31" s="1">
        <v>13386226687</v>
      </c>
      <c r="N31" s="1">
        <v>875903929</v>
      </c>
      <c r="O31" s="1">
        <v>2275989100</v>
      </c>
      <c r="P31" s="1">
        <v>5548902575</v>
      </c>
      <c r="Q31" s="1">
        <v>4098519671</v>
      </c>
      <c r="R31" s="1">
        <v>107193500</v>
      </c>
      <c r="S31" s="1">
        <v>479717912</v>
      </c>
      <c r="T31" s="1">
        <v>13386226687</v>
      </c>
      <c r="U31" s="1">
        <v>-766403929</v>
      </c>
      <c r="V31" s="1">
        <v>4171969275</v>
      </c>
      <c r="W31" s="1">
        <v>-3568783846</v>
      </c>
      <c r="X31" s="1">
        <v>471359782</v>
      </c>
      <c r="Y31" s="1">
        <v>-60853500</v>
      </c>
      <c r="Z31" s="1">
        <v>-247287782</v>
      </c>
      <c r="AA31" s="1" t="s">
        <v>12</v>
      </c>
      <c r="AB31" s="1"/>
      <c r="AC31" s="1" t="s">
        <v>32</v>
      </c>
      <c r="AD31" s="1">
        <v>109500000</v>
      </c>
      <c r="AE31" s="1">
        <v>-875903929</v>
      </c>
      <c r="AF31" s="1">
        <v>-766403929</v>
      </c>
      <c r="AG31" s="1">
        <v>6447958375</v>
      </c>
      <c r="AH31" s="1">
        <v>-2275989100</v>
      </c>
      <c r="AI31" s="1">
        <v>4171969275</v>
      </c>
      <c r="AJ31" s="1">
        <v>1980118729</v>
      </c>
      <c r="AK31" s="1">
        <v>-5548902575</v>
      </c>
      <c r="AL31" s="1">
        <v>-3568783846</v>
      </c>
      <c r="AM31" s="1">
        <v>4569879453</v>
      </c>
      <c r="AN31" s="1">
        <v>-4098519671</v>
      </c>
      <c r="AO31" s="1">
        <v>471359782</v>
      </c>
      <c r="AP31" s="1">
        <v>46340000</v>
      </c>
      <c r="AQ31" s="1">
        <v>-107193500</v>
      </c>
      <c r="AR31" s="1">
        <v>-60853500</v>
      </c>
      <c r="AS31" s="1">
        <v>232430130</v>
      </c>
      <c r="AT31" s="1">
        <v>-479717912</v>
      </c>
      <c r="AU31" s="1">
        <v>-247287782</v>
      </c>
    </row>
    <row r="32" spans="1:47" x14ac:dyDescent="0.2">
      <c r="A32" s="5">
        <f>DATE(C32,F32,E32)</f>
        <v>38898</v>
      </c>
      <c r="B32" t="s">
        <v>33</v>
      </c>
      <c r="C32" s="3">
        <v>2006</v>
      </c>
      <c r="D32" s="4">
        <f t="shared" si="1"/>
        <v>2</v>
      </c>
      <c r="E32">
        <f t="shared" si="2"/>
        <v>30</v>
      </c>
      <c r="F32">
        <f t="shared" si="3"/>
        <v>6</v>
      </c>
      <c r="G32" s="1">
        <v>533195000</v>
      </c>
      <c r="H32" s="1">
        <v>7603873746</v>
      </c>
      <c r="I32" s="1">
        <v>4159319800</v>
      </c>
      <c r="J32" s="1">
        <v>2622299777</v>
      </c>
      <c r="K32" s="1">
        <v>96121000</v>
      </c>
      <c r="L32" s="1">
        <v>149020745</v>
      </c>
      <c r="M32" s="1">
        <v>15163830068</v>
      </c>
      <c r="N32" s="1">
        <v>1137761000</v>
      </c>
      <c r="O32" s="1">
        <v>1488432667</v>
      </c>
      <c r="P32" s="1">
        <v>6104276236</v>
      </c>
      <c r="Q32" s="1">
        <v>5934082396</v>
      </c>
      <c r="R32" s="1">
        <v>12950000</v>
      </c>
      <c r="S32" s="1">
        <v>486327769</v>
      </c>
      <c r="T32" s="1">
        <v>15163830068</v>
      </c>
      <c r="U32" s="1">
        <v>-604566000</v>
      </c>
      <c r="V32" s="1">
        <v>6115441080</v>
      </c>
      <c r="W32" s="1">
        <v>-1944956436</v>
      </c>
      <c r="X32" s="1">
        <v>-3311782620</v>
      </c>
      <c r="Y32" s="1">
        <v>83171000</v>
      </c>
      <c r="Z32" s="1">
        <v>-337307024</v>
      </c>
      <c r="AA32" s="1" t="s">
        <v>12</v>
      </c>
      <c r="AB32" s="1"/>
      <c r="AC32" s="1" t="s">
        <v>33</v>
      </c>
      <c r="AD32" s="1">
        <v>533195000</v>
      </c>
      <c r="AE32" s="1">
        <v>-1137761000</v>
      </c>
      <c r="AF32" s="1">
        <v>-604566000</v>
      </c>
      <c r="AG32" s="1">
        <v>7603873746</v>
      </c>
      <c r="AH32" s="1">
        <v>-1488432667</v>
      </c>
      <c r="AI32" s="1">
        <v>6115441080</v>
      </c>
      <c r="AJ32" s="1">
        <v>4159319800</v>
      </c>
      <c r="AK32" s="1">
        <v>-6104276236</v>
      </c>
      <c r="AL32" s="1">
        <v>-1944956436</v>
      </c>
      <c r="AM32" s="1">
        <v>2622299777</v>
      </c>
      <c r="AN32" s="1">
        <v>-5934082396</v>
      </c>
      <c r="AO32" s="1">
        <v>-3311782620</v>
      </c>
      <c r="AP32" s="1">
        <v>96121000</v>
      </c>
      <c r="AQ32" s="1">
        <v>-12950000</v>
      </c>
      <c r="AR32" s="1">
        <v>83171000</v>
      </c>
      <c r="AS32" s="1">
        <v>149020745</v>
      </c>
      <c r="AT32" s="1">
        <v>-486327769</v>
      </c>
      <c r="AU32" s="1">
        <v>-337307024</v>
      </c>
    </row>
    <row r="33" spans="1:47" x14ac:dyDescent="0.2">
      <c r="A33" s="5">
        <f>DATE(C33,F33,E33)</f>
        <v>38990</v>
      </c>
      <c r="B33" t="s">
        <v>34</v>
      </c>
      <c r="C33" s="3">
        <v>2006</v>
      </c>
      <c r="D33" s="4">
        <f t="shared" si="1"/>
        <v>3</v>
      </c>
      <c r="E33">
        <f t="shared" si="2"/>
        <v>30</v>
      </c>
      <c r="F33">
        <f t="shared" si="3"/>
        <v>9</v>
      </c>
      <c r="G33" s="1">
        <v>684840736</v>
      </c>
      <c r="H33" s="1">
        <v>2148804204</v>
      </c>
      <c r="I33" s="1">
        <v>1982573597</v>
      </c>
      <c r="J33" s="1">
        <v>3241695718</v>
      </c>
      <c r="K33" s="1">
        <v>67973378</v>
      </c>
      <c r="L33" s="1">
        <v>41076000</v>
      </c>
      <c r="M33" s="1">
        <v>8166963633</v>
      </c>
      <c r="N33" s="1">
        <v>633664950</v>
      </c>
      <c r="O33" s="1">
        <v>2003070597</v>
      </c>
      <c r="P33" s="1">
        <v>1603029340</v>
      </c>
      <c r="Q33" s="1">
        <v>3214607718</v>
      </c>
      <c r="R33" s="1">
        <v>162080300</v>
      </c>
      <c r="S33" s="1">
        <v>550510728</v>
      </c>
      <c r="T33" s="1">
        <v>8166963633</v>
      </c>
      <c r="U33" s="1">
        <v>51175786</v>
      </c>
      <c r="V33" s="1">
        <v>145733607</v>
      </c>
      <c r="W33" s="1">
        <v>379544257</v>
      </c>
      <c r="X33" s="1">
        <v>27088000</v>
      </c>
      <c r="Y33" s="1">
        <v>-94106922</v>
      </c>
      <c r="Z33" s="1">
        <v>-509434728</v>
      </c>
      <c r="AA33" s="1" t="s">
        <v>12</v>
      </c>
      <c r="AB33" s="1"/>
      <c r="AC33" s="1" t="s">
        <v>34</v>
      </c>
      <c r="AD33" s="1">
        <v>684840736</v>
      </c>
      <c r="AE33" s="1">
        <v>-633664950</v>
      </c>
      <c r="AF33" s="1">
        <v>51175786</v>
      </c>
      <c r="AG33" s="1">
        <v>2148804204</v>
      </c>
      <c r="AH33" s="1">
        <v>-2003070597</v>
      </c>
      <c r="AI33" s="1">
        <v>145733607</v>
      </c>
      <c r="AJ33" s="1">
        <v>1982573597</v>
      </c>
      <c r="AK33" s="1">
        <v>-1603029340</v>
      </c>
      <c r="AL33" s="1">
        <v>379544257</v>
      </c>
      <c r="AM33" s="1">
        <v>3241695718</v>
      </c>
      <c r="AN33" s="1">
        <v>-3214607718</v>
      </c>
      <c r="AO33" s="1">
        <v>27088000</v>
      </c>
      <c r="AP33" s="1">
        <v>67973378</v>
      </c>
      <c r="AQ33" s="1">
        <v>-162080300</v>
      </c>
      <c r="AR33" s="1">
        <v>-94106922</v>
      </c>
      <c r="AS33" s="1">
        <v>41076000</v>
      </c>
      <c r="AT33" s="1">
        <v>-550510728</v>
      </c>
      <c r="AU33" s="1">
        <v>-509434728</v>
      </c>
    </row>
    <row r="34" spans="1:47" x14ac:dyDescent="0.2">
      <c r="A34" s="5">
        <f>DATE(C34,F34,E34)</f>
        <v>39082</v>
      </c>
      <c r="B34" t="s">
        <v>35</v>
      </c>
      <c r="C34" s="3">
        <v>2006</v>
      </c>
      <c r="D34" s="4">
        <f t="shared" si="1"/>
        <v>4</v>
      </c>
      <c r="E34">
        <f t="shared" si="2"/>
        <v>31</v>
      </c>
      <c r="F34">
        <f t="shared" si="3"/>
        <v>12</v>
      </c>
      <c r="G34" s="1">
        <v>869092665</v>
      </c>
      <c r="H34" s="1">
        <v>1600300705</v>
      </c>
      <c r="I34" s="1">
        <v>1000527727</v>
      </c>
      <c r="J34" s="1">
        <v>2399889538</v>
      </c>
      <c r="K34" s="1">
        <v>59400001</v>
      </c>
      <c r="L34" s="1">
        <v>148055000</v>
      </c>
      <c r="M34" s="1">
        <v>6077265636</v>
      </c>
      <c r="N34" s="1">
        <v>304139075</v>
      </c>
      <c r="O34" s="1">
        <v>1587849869</v>
      </c>
      <c r="P34" s="1">
        <v>1054382200</v>
      </c>
      <c r="Q34" s="1">
        <v>2841176822</v>
      </c>
      <c r="R34" s="1">
        <v>52164359</v>
      </c>
      <c r="S34" s="1">
        <v>237553310</v>
      </c>
      <c r="T34" s="1">
        <v>6077265636</v>
      </c>
      <c r="U34" s="1">
        <v>564953590</v>
      </c>
      <c r="V34" s="1">
        <v>12450836</v>
      </c>
      <c r="W34" s="1">
        <v>-53854473</v>
      </c>
      <c r="X34" s="1">
        <v>-441287284</v>
      </c>
      <c r="Y34" s="1">
        <v>7235642</v>
      </c>
      <c r="Z34" s="1">
        <v>-89498310</v>
      </c>
      <c r="AA34" s="1" t="s">
        <v>12</v>
      </c>
      <c r="AB34" s="1"/>
      <c r="AC34" s="1" t="s">
        <v>35</v>
      </c>
      <c r="AD34" s="1">
        <v>869092665</v>
      </c>
      <c r="AE34" s="1">
        <v>-304139075</v>
      </c>
      <c r="AF34" s="1">
        <v>564953590</v>
      </c>
      <c r="AG34" s="1">
        <v>1600300705</v>
      </c>
      <c r="AH34" s="1">
        <v>-1587849869</v>
      </c>
      <c r="AI34" s="1">
        <v>12450836</v>
      </c>
      <c r="AJ34" s="1">
        <v>1000527727</v>
      </c>
      <c r="AK34" s="1">
        <v>-1054382200</v>
      </c>
      <c r="AL34" s="1">
        <v>-53854473</v>
      </c>
      <c r="AM34" s="1">
        <v>2399889538</v>
      </c>
      <c r="AN34" s="1">
        <v>-2841176822</v>
      </c>
      <c r="AO34" s="1">
        <v>-441287284</v>
      </c>
      <c r="AP34" s="1">
        <v>59400001</v>
      </c>
      <c r="AQ34" s="1">
        <v>-52164359</v>
      </c>
      <c r="AR34" s="1">
        <v>7235642</v>
      </c>
      <c r="AS34" s="1">
        <v>148055000</v>
      </c>
      <c r="AT34" s="1">
        <v>-237553310</v>
      </c>
      <c r="AU34" s="1">
        <v>-89498310</v>
      </c>
    </row>
    <row r="35" spans="1:47" x14ac:dyDescent="0.2">
      <c r="A35" s="5">
        <f>DATE(C35,F35,E35)</f>
        <v>39172</v>
      </c>
      <c r="B35" t="s">
        <v>36</v>
      </c>
      <c r="C35" s="3">
        <v>2007</v>
      </c>
      <c r="D35" s="4">
        <f t="shared" si="1"/>
        <v>1</v>
      </c>
      <c r="E35">
        <f t="shared" si="2"/>
        <v>31</v>
      </c>
      <c r="F35">
        <f t="shared" si="3"/>
        <v>3</v>
      </c>
      <c r="G35" s="1">
        <v>921565353</v>
      </c>
      <c r="H35" s="1">
        <v>3579877627</v>
      </c>
      <c r="I35" s="1">
        <v>1022875368</v>
      </c>
      <c r="J35" s="1">
        <v>3185126487</v>
      </c>
      <c r="K35" s="1">
        <v>36325000</v>
      </c>
      <c r="L35" s="1">
        <v>118598100</v>
      </c>
      <c r="M35" s="1">
        <v>8864367934</v>
      </c>
      <c r="N35" s="1">
        <v>436720000</v>
      </c>
      <c r="O35" s="1">
        <v>2772654862</v>
      </c>
      <c r="P35" s="1">
        <v>1035509649</v>
      </c>
      <c r="Q35" s="1">
        <v>4039967541</v>
      </c>
      <c r="R35" s="1">
        <v>77640787</v>
      </c>
      <c r="S35" s="1">
        <v>501875096</v>
      </c>
      <c r="T35" s="1">
        <v>8864367934</v>
      </c>
      <c r="U35" s="1">
        <v>484845353</v>
      </c>
      <c r="V35" s="1">
        <v>807222765</v>
      </c>
      <c r="W35" s="1">
        <v>-12634281</v>
      </c>
      <c r="X35" s="1">
        <v>-854841054</v>
      </c>
      <c r="Y35" s="1">
        <v>-41315787</v>
      </c>
      <c r="Z35" s="1">
        <v>-383276996</v>
      </c>
      <c r="AA35" s="1" t="s">
        <v>12</v>
      </c>
      <c r="AB35" s="1"/>
      <c r="AC35" s="1" t="s">
        <v>36</v>
      </c>
      <c r="AD35" s="1">
        <v>921565353</v>
      </c>
      <c r="AE35" s="1">
        <v>-436720000</v>
      </c>
      <c r="AF35" s="1">
        <v>484845353</v>
      </c>
      <c r="AG35" s="1">
        <v>3579877627</v>
      </c>
      <c r="AH35" s="1">
        <v>-2772654862</v>
      </c>
      <c r="AI35" s="1">
        <v>807222765</v>
      </c>
      <c r="AJ35" s="1">
        <v>1022875368</v>
      </c>
      <c r="AK35" s="1">
        <v>-1035509649</v>
      </c>
      <c r="AL35" s="1">
        <v>-12634281</v>
      </c>
      <c r="AM35" s="1">
        <v>3185126487</v>
      </c>
      <c r="AN35" s="1">
        <v>-4039967541</v>
      </c>
      <c r="AO35" s="1">
        <v>-854841054</v>
      </c>
      <c r="AP35" s="1">
        <v>36325000</v>
      </c>
      <c r="AQ35" s="1">
        <v>-77640787</v>
      </c>
      <c r="AR35" s="1">
        <v>-41315787</v>
      </c>
      <c r="AS35" s="1">
        <v>118598100</v>
      </c>
      <c r="AT35" s="1">
        <v>-501875096</v>
      </c>
      <c r="AU35" s="1">
        <v>-383276996</v>
      </c>
    </row>
    <row r="36" spans="1:47" x14ac:dyDescent="0.2">
      <c r="A36" s="5">
        <f>DATE(C36,F36,E36)</f>
        <v>39263</v>
      </c>
      <c r="B36" t="s">
        <v>37</v>
      </c>
      <c r="C36" s="3">
        <v>2007</v>
      </c>
      <c r="D36" s="4">
        <f t="shared" si="1"/>
        <v>2</v>
      </c>
      <c r="E36">
        <f t="shared" si="2"/>
        <v>30</v>
      </c>
      <c r="F36">
        <f t="shared" si="3"/>
        <v>6</v>
      </c>
      <c r="G36" s="1">
        <v>10735042239</v>
      </c>
      <c r="H36" s="1">
        <v>9653859061</v>
      </c>
      <c r="I36" s="1">
        <v>2801451723</v>
      </c>
      <c r="J36" s="1">
        <v>4240989802</v>
      </c>
      <c r="K36" s="1">
        <v>83332600</v>
      </c>
      <c r="L36" s="1">
        <v>70892000</v>
      </c>
      <c r="M36" s="1">
        <v>27585567425</v>
      </c>
      <c r="N36" s="1">
        <v>1581016729</v>
      </c>
      <c r="O36" s="1">
        <v>10502855591</v>
      </c>
      <c r="P36" s="1">
        <v>4100561988</v>
      </c>
      <c r="Q36" s="1">
        <v>10863566378</v>
      </c>
      <c r="R36" s="1">
        <v>93510190</v>
      </c>
      <c r="S36" s="1">
        <v>444056549</v>
      </c>
      <c r="T36" s="1">
        <v>27585567425</v>
      </c>
      <c r="U36" s="1">
        <v>9154025510</v>
      </c>
      <c r="V36" s="1">
        <v>-848996530</v>
      </c>
      <c r="W36" s="1">
        <v>-1299110265</v>
      </c>
      <c r="X36" s="1">
        <v>-6622576576</v>
      </c>
      <c r="Y36" s="1">
        <v>-10177590</v>
      </c>
      <c r="Z36" s="1">
        <v>-373164549</v>
      </c>
      <c r="AA36" s="1">
        <v>0</v>
      </c>
      <c r="AB36" s="1"/>
      <c r="AC36" s="1" t="s">
        <v>37</v>
      </c>
      <c r="AD36" s="1">
        <v>10735042239</v>
      </c>
      <c r="AE36" s="1">
        <v>-1581016729</v>
      </c>
      <c r="AF36" s="1">
        <v>9154025510</v>
      </c>
      <c r="AG36" s="1">
        <v>9653859061</v>
      </c>
      <c r="AH36" s="1">
        <v>-10502855591</v>
      </c>
      <c r="AI36" s="1">
        <v>-848996530</v>
      </c>
      <c r="AJ36" s="1">
        <v>2801451723</v>
      </c>
      <c r="AK36" s="1">
        <v>-4100561988</v>
      </c>
      <c r="AL36" s="1">
        <v>-1299110265</v>
      </c>
      <c r="AM36" s="1">
        <v>4240989802</v>
      </c>
      <c r="AN36" s="1">
        <v>-10863566378</v>
      </c>
      <c r="AO36" s="1">
        <v>-6622576576</v>
      </c>
      <c r="AP36" s="1">
        <v>83332600</v>
      </c>
      <c r="AQ36" s="1">
        <v>-93510190</v>
      </c>
      <c r="AR36" s="1">
        <v>-10177590</v>
      </c>
      <c r="AS36" s="1">
        <v>70892000</v>
      </c>
      <c r="AT36" s="1">
        <v>-444056549</v>
      </c>
      <c r="AU36" s="1">
        <v>-373164549</v>
      </c>
    </row>
    <row r="37" spans="1:47" x14ac:dyDescent="0.2">
      <c r="A37" s="5">
        <f>DATE(C37,F37,E37)</f>
        <v>39355</v>
      </c>
      <c r="B37" t="s">
        <v>38</v>
      </c>
      <c r="C37" s="3">
        <v>2007</v>
      </c>
      <c r="D37" s="4">
        <f t="shared" si="1"/>
        <v>3</v>
      </c>
      <c r="E37">
        <f t="shared" si="2"/>
        <v>30</v>
      </c>
      <c r="F37">
        <f t="shared" si="3"/>
        <v>9</v>
      </c>
      <c r="G37" s="1">
        <v>1856718223</v>
      </c>
      <c r="H37" s="1">
        <v>5196163425</v>
      </c>
      <c r="I37" s="1">
        <v>135883113</v>
      </c>
      <c r="J37" s="1">
        <v>4065418588</v>
      </c>
      <c r="K37" s="1">
        <v>148759790</v>
      </c>
      <c r="L37" s="1">
        <v>96490680</v>
      </c>
      <c r="M37" s="1">
        <v>11499433819</v>
      </c>
      <c r="N37" s="1">
        <v>1823241248</v>
      </c>
      <c r="O37" s="1">
        <v>1678611378</v>
      </c>
      <c r="P37" s="1">
        <v>3087430481</v>
      </c>
      <c r="Q37" s="1">
        <v>4444122985</v>
      </c>
      <c r="R37" s="1">
        <v>81575325</v>
      </c>
      <c r="S37" s="1">
        <v>384452403</v>
      </c>
      <c r="T37" s="1">
        <v>11499433819</v>
      </c>
      <c r="U37" s="1">
        <v>33476976</v>
      </c>
      <c r="V37" s="1">
        <v>3517552047</v>
      </c>
      <c r="W37" s="1">
        <v>-2951547367</v>
      </c>
      <c r="X37" s="1">
        <v>-378704396</v>
      </c>
      <c r="Y37" s="1">
        <v>67184465</v>
      </c>
      <c r="Z37" s="1">
        <v>-287961723</v>
      </c>
      <c r="AA37" s="1" t="s">
        <v>12</v>
      </c>
      <c r="AB37" s="1"/>
      <c r="AC37" s="1" t="s">
        <v>38</v>
      </c>
      <c r="AD37" s="1">
        <v>1856718223</v>
      </c>
      <c r="AE37" s="1">
        <v>-1823241248</v>
      </c>
      <c r="AF37" s="1">
        <v>33476976</v>
      </c>
      <c r="AG37" s="1">
        <v>5196163425</v>
      </c>
      <c r="AH37" s="1">
        <v>-1678611378</v>
      </c>
      <c r="AI37" s="1">
        <v>3517552047</v>
      </c>
      <c r="AJ37" s="1">
        <v>135883113</v>
      </c>
      <c r="AK37" s="1">
        <v>-3087430481</v>
      </c>
      <c r="AL37" s="1">
        <v>-2951547367</v>
      </c>
      <c r="AM37" s="1">
        <v>4065418588</v>
      </c>
      <c r="AN37" s="1">
        <v>-4444122985</v>
      </c>
      <c r="AO37" s="1">
        <v>-378704396</v>
      </c>
      <c r="AP37" s="1">
        <v>148759790</v>
      </c>
      <c r="AQ37" s="1">
        <v>-81575325</v>
      </c>
      <c r="AR37" s="1">
        <v>67184465</v>
      </c>
      <c r="AS37" s="1">
        <v>96490680</v>
      </c>
      <c r="AT37" s="1">
        <v>-384452403</v>
      </c>
      <c r="AU37" s="1">
        <v>-287961723</v>
      </c>
    </row>
    <row r="38" spans="1:47" x14ac:dyDescent="0.2">
      <c r="A38" s="5">
        <f>DATE(C38,F38,E38)</f>
        <v>39447</v>
      </c>
      <c r="B38" t="s">
        <v>39</v>
      </c>
      <c r="C38" s="3">
        <v>2007</v>
      </c>
      <c r="D38" s="4">
        <f t="shared" si="1"/>
        <v>4</v>
      </c>
      <c r="E38">
        <f t="shared" si="2"/>
        <v>31</v>
      </c>
      <c r="F38">
        <f t="shared" si="3"/>
        <v>12</v>
      </c>
      <c r="G38" s="1">
        <v>184344115</v>
      </c>
      <c r="H38" s="1">
        <v>29460429371</v>
      </c>
      <c r="I38" s="1">
        <v>404700000</v>
      </c>
      <c r="J38" s="1">
        <v>2593605814</v>
      </c>
      <c r="K38" s="1">
        <v>209500000</v>
      </c>
      <c r="L38" s="1">
        <v>53000268</v>
      </c>
      <c r="M38" s="1">
        <v>32905579569</v>
      </c>
      <c r="N38" s="1">
        <v>3750000</v>
      </c>
      <c r="O38" s="1">
        <v>2309833886</v>
      </c>
      <c r="P38" s="1">
        <v>28262843374</v>
      </c>
      <c r="Q38" s="1">
        <v>1920923426</v>
      </c>
      <c r="R38" s="1">
        <v>75948333</v>
      </c>
      <c r="S38" s="1">
        <v>332280549</v>
      </c>
      <c r="T38" s="1">
        <v>32905579569</v>
      </c>
      <c r="U38" s="1">
        <v>180594115</v>
      </c>
      <c r="V38" s="1">
        <v>27150595485</v>
      </c>
      <c r="W38" s="1">
        <v>-27858143374</v>
      </c>
      <c r="X38" s="1">
        <v>672682388</v>
      </c>
      <c r="Y38" s="1">
        <v>133551667</v>
      </c>
      <c r="Z38" s="1">
        <v>-279280281</v>
      </c>
      <c r="AA38" s="1" t="s">
        <v>12</v>
      </c>
      <c r="AB38" s="1"/>
      <c r="AC38" s="1" t="s">
        <v>39</v>
      </c>
      <c r="AD38" s="1">
        <v>184344115</v>
      </c>
      <c r="AE38" s="1">
        <v>-3750000</v>
      </c>
      <c r="AF38" s="1">
        <v>180594115</v>
      </c>
      <c r="AG38" s="1">
        <v>29460429371</v>
      </c>
      <c r="AH38" s="1">
        <v>-2309833886</v>
      </c>
      <c r="AI38" s="1">
        <v>27150595485</v>
      </c>
      <c r="AJ38" s="1">
        <v>404700000</v>
      </c>
      <c r="AK38" s="1">
        <v>-28262843374</v>
      </c>
      <c r="AL38" s="1">
        <v>-27858143374</v>
      </c>
      <c r="AM38" s="1">
        <v>2593605814</v>
      </c>
      <c r="AN38" s="1">
        <v>-1920923426</v>
      </c>
      <c r="AO38" s="1">
        <v>672682388</v>
      </c>
      <c r="AP38" s="1">
        <v>209500000</v>
      </c>
      <c r="AQ38" s="1">
        <v>-75948333</v>
      </c>
      <c r="AR38" s="1">
        <v>133551667</v>
      </c>
      <c r="AS38" s="1">
        <v>53000268</v>
      </c>
      <c r="AT38" s="1">
        <v>-332280549</v>
      </c>
      <c r="AU38" s="1">
        <v>-279280281</v>
      </c>
    </row>
    <row r="39" spans="1:47" x14ac:dyDescent="0.2">
      <c r="A39" s="5">
        <f>DATE(C39,F39,E39)</f>
        <v>39538</v>
      </c>
      <c r="B39" t="s">
        <v>40</v>
      </c>
      <c r="C39" s="3">
        <v>2008</v>
      </c>
      <c r="D39" s="4">
        <f t="shared" si="1"/>
        <v>1</v>
      </c>
      <c r="E39">
        <f t="shared" si="2"/>
        <v>31</v>
      </c>
      <c r="F39">
        <f t="shared" si="3"/>
        <v>3</v>
      </c>
      <c r="G39" s="1">
        <v>529882060</v>
      </c>
      <c r="H39" s="1">
        <v>1031283349</v>
      </c>
      <c r="I39" s="1">
        <v>112782500</v>
      </c>
      <c r="J39" s="1">
        <v>3019482698</v>
      </c>
      <c r="K39" s="1">
        <v>34872000</v>
      </c>
      <c r="L39" s="1">
        <v>109530000</v>
      </c>
      <c r="M39" s="1">
        <v>4837832607</v>
      </c>
      <c r="N39" s="1">
        <v>78622500</v>
      </c>
      <c r="O39" s="1">
        <v>1632460210</v>
      </c>
      <c r="P39" s="1">
        <v>144555500</v>
      </c>
      <c r="Q39" s="1">
        <v>2526649744</v>
      </c>
      <c r="R39" s="1">
        <v>154500000</v>
      </c>
      <c r="S39" s="1">
        <v>301044654</v>
      </c>
      <c r="T39" s="1">
        <v>4837832607</v>
      </c>
      <c r="U39" s="1">
        <v>451259560</v>
      </c>
      <c r="V39" s="1">
        <v>-601176861</v>
      </c>
      <c r="W39" s="1">
        <v>-31773000</v>
      </c>
      <c r="X39" s="1">
        <v>492832955</v>
      </c>
      <c r="Y39" s="1">
        <v>-119628000</v>
      </c>
      <c r="Z39" s="1">
        <v>-191514654</v>
      </c>
      <c r="AA39" s="1" t="s">
        <v>12</v>
      </c>
      <c r="AB39" s="1"/>
      <c r="AC39" s="1" t="s">
        <v>40</v>
      </c>
      <c r="AD39" s="1">
        <v>529882060</v>
      </c>
      <c r="AE39" s="1">
        <v>-78622500</v>
      </c>
      <c r="AF39" s="1">
        <v>451259560</v>
      </c>
      <c r="AG39" s="1">
        <v>1031283349</v>
      </c>
      <c r="AH39" s="1">
        <v>-1632460210</v>
      </c>
      <c r="AI39" s="1">
        <v>-601176861</v>
      </c>
      <c r="AJ39" s="1">
        <v>112782500</v>
      </c>
      <c r="AK39" s="1">
        <v>-144555500</v>
      </c>
      <c r="AL39" s="1">
        <v>-31773000</v>
      </c>
      <c r="AM39" s="1">
        <v>3019482698</v>
      </c>
      <c r="AN39" s="1">
        <v>-2526649744</v>
      </c>
      <c r="AO39" s="1">
        <v>492832955</v>
      </c>
      <c r="AP39" s="1">
        <v>34872000</v>
      </c>
      <c r="AQ39" s="1">
        <v>-154500000</v>
      </c>
      <c r="AR39" s="1">
        <v>-119628000</v>
      </c>
      <c r="AS39" s="1">
        <v>109530000</v>
      </c>
      <c r="AT39" s="1">
        <v>-301044654</v>
      </c>
      <c r="AU39" s="1">
        <v>-191514654</v>
      </c>
    </row>
    <row r="40" spans="1:47" x14ac:dyDescent="0.2">
      <c r="A40" s="5">
        <f>DATE(C40,F40,E40)</f>
        <v>39629</v>
      </c>
      <c r="B40" t="s">
        <v>41</v>
      </c>
      <c r="C40" s="3">
        <v>2008</v>
      </c>
      <c r="D40" s="4">
        <f t="shared" si="1"/>
        <v>2</v>
      </c>
      <c r="E40">
        <f t="shared" si="2"/>
        <v>30</v>
      </c>
      <c r="F40">
        <f t="shared" si="3"/>
        <v>6</v>
      </c>
      <c r="G40" s="1">
        <v>656049973</v>
      </c>
      <c r="H40" s="1">
        <v>742892000</v>
      </c>
      <c r="I40" s="1">
        <v>117043000</v>
      </c>
      <c r="J40" s="1">
        <v>1717818135</v>
      </c>
      <c r="K40" s="1">
        <v>21600000</v>
      </c>
      <c r="L40" s="1">
        <v>97912351</v>
      </c>
      <c r="M40" s="1">
        <v>3353315459</v>
      </c>
      <c r="N40" s="1">
        <v>7247340</v>
      </c>
      <c r="O40" s="1">
        <v>189375000</v>
      </c>
      <c r="P40" s="1">
        <v>579057000</v>
      </c>
      <c r="Q40" s="1">
        <v>2221914768</v>
      </c>
      <c r="R40" s="1">
        <v>62442000</v>
      </c>
      <c r="S40" s="1">
        <v>293279351</v>
      </c>
      <c r="T40" s="1">
        <v>3353315459</v>
      </c>
      <c r="U40" s="1">
        <v>648802633</v>
      </c>
      <c r="V40" s="1">
        <v>553517000</v>
      </c>
      <c r="W40" s="1">
        <v>-462014000</v>
      </c>
      <c r="X40" s="1">
        <v>-504096633</v>
      </c>
      <c r="Y40" s="1">
        <v>-40842000</v>
      </c>
      <c r="Z40" s="1">
        <v>-195367000</v>
      </c>
      <c r="AA40" s="1" t="s">
        <v>12</v>
      </c>
      <c r="AB40" s="1"/>
      <c r="AC40" s="1" t="s">
        <v>41</v>
      </c>
      <c r="AD40" s="1">
        <v>656049973</v>
      </c>
      <c r="AE40" s="1">
        <v>-7247340</v>
      </c>
      <c r="AF40" s="1">
        <v>648802633</v>
      </c>
      <c r="AG40" s="1">
        <v>742892000</v>
      </c>
      <c r="AH40" s="1">
        <v>-189375000</v>
      </c>
      <c r="AI40" s="1">
        <v>553517000</v>
      </c>
      <c r="AJ40" s="1">
        <v>117043000</v>
      </c>
      <c r="AK40" s="1">
        <v>-579057000</v>
      </c>
      <c r="AL40" s="1">
        <v>-462014000</v>
      </c>
      <c r="AM40" s="1">
        <v>1717818135</v>
      </c>
      <c r="AN40" s="1">
        <v>-2221914768</v>
      </c>
      <c r="AO40" s="1">
        <v>-504096633</v>
      </c>
      <c r="AP40" s="1">
        <v>21600000</v>
      </c>
      <c r="AQ40" s="1">
        <v>-62442000</v>
      </c>
      <c r="AR40" s="1">
        <v>-40842000</v>
      </c>
      <c r="AS40" s="1">
        <v>97912351</v>
      </c>
      <c r="AT40" s="1">
        <v>-293279351</v>
      </c>
      <c r="AU40" s="1">
        <v>-195367000</v>
      </c>
    </row>
    <row r="41" spans="1:47" x14ac:dyDescent="0.2">
      <c r="A41" s="5">
        <f>DATE(C41,F41,E41)</f>
        <v>39721</v>
      </c>
      <c r="B41" t="s">
        <v>42</v>
      </c>
      <c r="C41" s="3">
        <v>2008</v>
      </c>
      <c r="D41" s="4">
        <f t="shared" si="1"/>
        <v>3</v>
      </c>
      <c r="E41">
        <f t="shared" si="2"/>
        <v>30</v>
      </c>
      <c r="F41">
        <f t="shared" si="3"/>
        <v>9</v>
      </c>
      <c r="G41" s="1">
        <v>24600000</v>
      </c>
      <c r="H41" s="1">
        <v>973965476</v>
      </c>
      <c r="I41" s="1">
        <v>28617000</v>
      </c>
      <c r="J41" s="1">
        <v>1090549190</v>
      </c>
      <c r="K41" s="1">
        <v>35650000</v>
      </c>
      <c r="L41" s="1">
        <v>63650000</v>
      </c>
      <c r="M41" s="1">
        <v>2217031666</v>
      </c>
      <c r="N41" s="1">
        <v>444633333</v>
      </c>
      <c r="O41" s="1">
        <v>441506000</v>
      </c>
      <c r="P41" s="1">
        <v>150575000</v>
      </c>
      <c r="Q41" s="1">
        <v>1002502633</v>
      </c>
      <c r="R41" s="1">
        <v>17537500</v>
      </c>
      <c r="S41" s="1">
        <v>160277200</v>
      </c>
      <c r="T41" s="1">
        <v>2217031666</v>
      </c>
      <c r="U41" s="1">
        <v>-420033333</v>
      </c>
      <c r="V41" s="1">
        <v>532459476</v>
      </c>
      <c r="W41" s="1">
        <v>-121958000</v>
      </c>
      <c r="X41" s="1">
        <v>88046557</v>
      </c>
      <c r="Y41" s="1">
        <v>18112500</v>
      </c>
      <c r="Z41" s="1">
        <v>-96627200</v>
      </c>
      <c r="AA41" s="1" t="s">
        <v>12</v>
      </c>
      <c r="AB41" s="1"/>
      <c r="AC41" s="1" t="s">
        <v>42</v>
      </c>
      <c r="AD41" s="1">
        <v>24600000</v>
      </c>
      <c r="AE41" s="1">
        <v>-444633333</v>
      </c>
      <c r="AF41" s="1">
        <v>-420033333</v>
      </c>
      <c r="AG41" s="1">
        <v>973965476</v>
      </c>
      <c r="AH41" s="1">
        <v>-441506000</v>
      </c>
      <c r="AI41" s="1">
        <v>532459476</v>
      </c>
      <c r="AJ41" s="1">
        <v>28617000</v>
      </c>
      <c r="AK41" s="1">
        <v>-150575000</v>
      </c>
      <c r="AL41" s="1">
        <v>-121958000</v>
      </c>
      <c r="AM41" s="1">
        <v>1090549190</v>
      </c>
      <c r="AN41" s="1">
        <v>-1002502633</v>
      </c>
      <c r="AO41" s="1">
        <v>88046557</v>
      </c>
      <c r="AP41" s="1">
        <v>35650000</v>
      </c>
      <c r="AQ41" s="1">
        <v>-17537500</v>
      </c>
      <c r="AR41" s="1">
        <v>18112500</v>
      </c>
      <c r="AS41" s="1">
        <v>63650000</v>
      </c>
      <c r="AT41" s="1">
        <v>-160277200</v>
      </c>
      <c r="AU41" s="1">
        <v>-96627200</v>
      </c>
    </row>
    <row r="42" spans="1:47" x14ac:dyDescent="0.2">
      <c r="A42" s="5">
        <f>DATE(C42,F42,E42)</f>
        <v>39813</v>
      </c>
      <c r="B42" t="s">
        <v>43</v>
      </c>
      <c r="C42" s="3">
        <v>2008</v>
      </c>
      <c r="D42" s="4">
        <f t="shared" si="1"/>
        <v>4</v>
      </c>
      <c r="E42">
        <f t="shared" si="2"/>
        <v>31</v>
      </c>
      <c r="F42">
        <f t="shared" si="3"/>
        <v>12</v>
      </c>
      <c r="G42" s="1">
        <v>34013089</v>
      </c>
      <c r="H42" s="1">
        <v>3400000</v>
      </c>
      <c r="I42" s="1">
        <v>22000000</v>
      </c>
      <c r="J42" s="1">
        <v>1053234260</v>
      </c>
      <c r="K42" s="1">
        <v>20420000</v>
      </c>
      <c r="L42" s="1">
        <v>37482900</v>
      </c>
      <c r="M42" s="1">
        <v>1170550249</v>
      </c>
      <c r="N42" s="1" t="s">
        <v>12</v>
      </c>
      <c r="O42" s="1">
        <v>30030631</v>
      </c>
      <c r="P42" s="1">
        <v>162887500</v>
      </c>
      <c r="Q42" s="1">
        <v>839070519</v>
      </c>
      <c r="R42" s="1">
        <v>45231600</v>
      </c>
      <c r="S42" s="1">
        <v>93330000</v>
      </c>
      <c r="T42" s="1">
        <v>1170550249</v>
      </c>
      <c r="U42" s="1">
        <v>34013089</v>
      </c>
      <c r="V42" s="1">
        <v>-26630631</v>
      </c>
      <c r="W42" s="1">
        <v>-140887500</v>
      </c>
      <c r="X42" s="1">
        <v>214163742</v>
      </c>
      <c r="Y42" s="1">
        <v>-24811600</v>
      </c>
      <c r="Z42" s="1">
        <v>-55847100</v>
      </c>
      <c r="AA42" s="1" t="s">
        <v>12</v>
      </c>
      <c r="AB42" s="1"/>
      <c r="AC42" s="1" t="s">
        <v>43</v>
      </c>
      <c r="AD42" s="1">
        <v>34013089</v>
      </c>
      <c r="AE42" s="1" t="s">
        <v>113</v>
      </c>
      <c r="AF42" s="1">
        <v>34013089</v>
      </c>
      <c r="AG42" s="1">
        <v>3400000</v>
      </c>
      <c r="AH42" s="1">
        <v>-30030631</v>
      </c>
      <c r="AI42" s="1">
        <v>-26630631</v>
      </c>
      <c r="AJ42" s="1">
        <v>22000000</v>
      </c>
      <c r="AK42" s="1">
        <v>-162887500</v>
      </c>
      <c r="AL42" s="1">
        <v>-140887500</v>
      </c>
      <c r="AM42" s="1">
        <v>1053234260</v>
      </c>
      <c r="AN42" s="1">
        <v>-839070519</v>
      </c>
      <c r="AO42" s="1">
        <v>214163742</v>
      </c>
      <c r="AP42" s="1">
        <v>20420000</v>
      </c>
      <c r="AQ42" s="1">
        <v>-45231600</v>
      </c>
      <c r="AR42" s="1">
        <v>-24811600</v>
      </c>
      <c r="AS42" s="1">
        <v>37482900</v>
      </c>
      <c r="AT42" s="1">
        <v>-93330000</v>
      </c>
      <c r="AU42" s="1">
        <v>-55847100</v>
      </c>
    </row>
    <row r="43" spans="1:47" x14ac:dyDescent="0.2">
      <c r="A43" s="5">
        <f>DATE(C43,F43,E43)</f>
        <v>39903</v>
      </c>
      <c r="B43" t="s">
        <v>44</v>
      </c>
      <c r="C43" s="3">
        <v>2009</v>
      </c>
      <c r="D43" s="4">
        <f t="shared" si="1"/>
        <v>1</v>
      </c>
      <c r="E43">
        <f t="shared" si="2"/>
        <v>31</v>
      </c>
      <c r="F43">
        <f t="shared" si="3"/>
        <v>3</v>
      </c>
      <c r="G43" s="1">
        <v>5500000</v>
      </c>
      <c r="H43" s="1">
        <v>251210500</v>
      </c>
      <c r="I43" s="1" t="s">
        <v>12</v>
      </c>
      <c r="J43" s="1">
        <v>630053642</v>
      </c>
      <c r="K43" s="1">
        <v>35502776</v>
      </c>
      <c r="L43" s="1">
        <v>45071000</v>
      </c>
      <c r="M43" s="1">
        <v>967337918</v>
      </c>
      <c r="N43" s="1">
        <v>139955500</v>
      </c>
      <c r="O43" s="1">
        <v>42065000</v>
      </c>
      <c r="P43" s="1">
        <v>128075000</v>
      </c>
      <c r="Q43" s="1">
        <v>581536342</v>
      </c>
      <c r="R43" s="1">
        <v>46100000</v>
      </c>
      <c r="S43" s="1">
        <v>29606076</v>
      </c>
      <c r="T43" s="1">
        <v>967337918</v>
      </c>
      <c r="U43" s="1">
        <v>-134455500</v>
      </c>
      <c r="V43" s="1">
        <v>209145500</v>
      </c>
      <c r="W43" s="1">
        <v>-128075000</v>
      </c>
      <c r="X43" s="1">
        <v>48517300</v>
      </c>
      <c r="Y43" s="1">
        <v>-10597224</v>
      </c>
      <c r="Z43" s="1">
        <v>15464924</v>
      </c>
      <c r="AA43" s="1" t="s">
        <v>12</v>
      </c>
      <c r="AB43" s="1"/>
      <c r="AC43" s="1" t="s">
        <v>44</v>
      </c>
      <c r="AD43" s="1">
        <v>5500000</v>
      </c>
      <c r="AE43" s="1">
        <v>-139955500</v>
      </c>
      <c r="AF43" s="1">
        <v>-134455500</v>
      </c>
      <c r="AG43" s="1">
        <v>251210500</v>
      </c>
      <c r="AH43" s="1">
        <v>-42065000</v>
      </c>
      <c r="AI43" s="1">
        <v>209145500</v>
      </c>
      <c r="AJ43" s="1" t="s">
        <v>113</v>
      </c>
      <c r="AK43" s="1">
        <v>-128075000</v>
      </c>
      <c r="AL43" s="1">
        <v>-128075000</v>
      </c>
      <c r="AM43" s="1">
        <v>630053642</v>
      </c>
      <c r="AN43" s="1">
        <v>-581536342</v>
      </c>
      <c r="AO43" s="1">
        <v>48517300</v>
      </c>
      <c r="AP43" s="1">
        <v>35502776</v>
      </c>
      <c r="AQ43" s="1">
        <v>-46100000</v>
      </c>
      <c r="AR43" s="1">
        <v>-10597224</v>
      </c>
      <c r="AS43" s="1">
        <v>45071000</v>
      </c>
      <c r="AT43" s="1">
        <v>-29606076</v>
      </c>
      <c r="AU43" s="1">
        <v>15464924</v>
      </c>
    </row>
    <row r="44" spans="1:47" x14ac:dyDescent="0.2">
      <c r="A44" s="5">
        <f>DATE(C44,F44,E44)</f>
        <v>39994</v>
      </c>
      <c r="B44" t="s">
        <v>45</v>
      </c>
      <c r="C44" s="3">
        <v>2009</v>
      </c>
      <c r="D44" s="4">
        <f t="shared" si="1"/>
        <v>2</v>
      </c>
      <c r="E44">
        <f t="shared" si="2"/>
        <v>30</v>
      </c>
      <c r="F44">
        <f t="shared" si="3"/>
        <v>6</v>
      </c>
      <c r="G44" s="1">
        <v>17650000</v>
      </c>
      <c r="H44" s="1">
        <v>50722500</v>
      </c>
      <c r="I44" s="1">
        <v>67000000</v>
      </c>
      <c r="J44" s="1">
        <v>465461303</v>
      </c>
      <c r="K44" s="1">
        <v>33775000</v>
      </c>
      <c r="L44" s="1">
        <v>14283544</v>
      </c>
      <c r="M44" s="1">
        <v>648892347</v>
      </c>
      <c r="N44" s="1">
        <v>9500000</v>
      </c>
      <c r="O44" s="1">
        <v>65148544</v>
      </c>
      <c r="P44" s="1">
        <v>100021500</v>
      </c>
      <c r="Q44" s="1">
        <v>372426003</v>
      </c>
      <c r="R44" s="1">
        <v>26600000</v>
      </c>
      <c r="S44" s="1">
        <v>75196300</v>
      </c>
      <c r="T44" s="1">
        <v>648892347</v>
      </c>
      <c r="U44" s="1">
        <v>8150000</v>
      </c>
      <c r="V44" s="1">
        <v>-14426044</v>
      </c>
      <c r="W44" s="1">
        <v>-33021500</v>
      </c>
      <c r="X44" s="1">
        <v>93035300</v>
      </c>
      <c r="Y44" s="1">
        <v>7175000</v>
      </c>
      <c r="Z44" s="1">
        <v>-60912756</v>
      </c>
      <c r="AA44" s="1" t="s">
        <v>12</v>
      </c>
      <c r="AB44" s="1"/>
      <c r="AC44" s="1" t="s">
        <v>45</v>
      </c>
      <c r="AD44" s="1">
        <v>17650000</v>
      </c>
      <c r="AE44" s="1">
        <v>-9500000</v>
      </c>
      <c r="AF44" s="1">
        <v>8150000</v>
      </c>
      <c r="AG44" s="1">
        <v>50722500</v>
      </c>
      <c r="AH44" s="1">
        <v>-65148544</v>
      </c>
      <c r="AI44" s="1">
        <v>-14426044</v>
      </c>
      <c r="AJ44" s="1">
        <v>67000000</v>
      </c>
      <c r="AK44" s="1">
        <v>-100021500</v>
      </c>
      <c r="AL44" s="1">
        <v>-33021500</v>
      </c>
      <c r="AM44" s="1">
        <v>465461303</v>
      </c>
      <c r="AN44" s="1">
        <v>-372426003</v>
      </c>
      <c r="AO44" s="1">
        <v>93035300</v>
      </c>
      <c r="AP44" s="1">
        <v>33775000</v>
      </c>
      <c r="AQ44" s="1">
        <v>-26600000</v>
      </c>
      <c r="AR44" s="1">
        <v>7175000</v>
      </c>
      <c r="AS44" s="1">
        <v>14283544</v>
      </c>
      <c r="AT44" s="1">
        <v>-75196300</v>
      </c>
      <c r="AU44" s="1">
        <v>-60912756</v>
      </c>
    </row>
    <row r="45" spans="1:47" x14ac:dyDescent="0.2">
      <c r="A45" s="5">
        <f>DATE(C45,F45,E45)</f>
        <v>40086</v>
      </c>
      <c r="B45" t="s">
        <v>46</v>
      </c>
      <c r="C45" s="3">
        <v>2009</v>
      </c>
      <c r="D45" s="4">
        <f t="shared" si="1"/>
        <v>3</v>
      </c>
      <c r="E45">
        <f t="shared" si="2"/>
        <v>30</v>
      </c>
      <c r="F45">
        <f t="shared" si="3"/>
        <v>9</v>
      </c>
      <c r="G45" s="1">
        <v>246819917</v>
      </c>
      <c r="H45" s="1">
        <v>117200000</v>
      </c>
      <c r="I45" s="1" t="s">
        <v>12</v>
      </c>
      <c r="J45" s="1">
        <v>456234799</v>
      </c>
      <c r="K45" s="1">
        <v>28550000</v>
      </c>
      <c r="L45" s="1">
        <v>19500000</v>
      </c>
      <c r="M45" s="1">
        <v>868304716</v>
      </c>
      <c r="N45" s="1">
        <v>3000000</v>
      </c>
      <c r="O45" s="1">
        <v>62363500</v>
      </c>
      <c r="P45" s="1">
        <v>309066666</v>
      </c>
      <c r="Q45" s="1">
        <v>441034549</v>
      </c>
      <c r="R45" s="1">
        <v>24690000</v>
      </c>
      <c r="S45" s="1">
        <v>28150000</v>
      </c>
      <c r="T45" s="1">
        <v>868304716</v>
      </c>
      <c r="U45" s="1">
        <v>243819917</v>
      </c>
      <c r="V45" s="1">
        <v>54836500</v>
      </c>
      <c r="W45" s="1">
        <v>-309066666</v>
      </c>
      <c r="X45" s="1">
        <v>15200250</v>
      </c>
      <c r="Y45" s="1">
        <v>3860000</v>
      </c>
      <c r="Z45" s="1">
        <v>-8650000</v>
      </c>
      <c r="AA45" s="1" t="s">
        <v>12</v>
      </c>
      <c r="AB45" s="1"/>
      <c r="AC45" s="1" t="s">
        <v>46</v>
      </c>
      <c r="AD45" s="1">
        <v>246819917</v>
      </c>
      <c r="AE45" s="1">
        <v>-3000000</v>
      </c>
      <c r="AF45" s="1">
        <v>243819917</v>
      </c>
      <c r="AG45" s="1">
        <v>117200000</v>
      </c>
      <c r="AH45" s="1">
        <v>-62363500</v>
      </c>
      <c r="AI45" s="1">
        <v>54836500</v>
      </c>
      <c r="AJ45" s="1" t="s">
        <v>113</v>
      </c>
      <c r="AK45" s="1">
        <v>-309066666</v>
      </c>
      <c r="AL45" s="1">
        <v>-309066666</v>
      </c>
      <c r="AM45" s="1">
        <v>456234799</v>
      </c>
      <c r="AN45" s="1">
        <v>-441034549</v>
      </c>
      <c r="AO45" s="1">
        <v>15200250</v>
      </c>
      <c r="AP45" s="1">
        <v>28550000</v>
      </c>
      <c r="AQ45" s="1">
        <v>-24690000</v>
      </c>
      <c r="AR45" s="1">
        <v>3860000</v>
      </c>
      <c r="AS45" s="1">
        <v>19500000</v>
      </c>
      <c r="AT45" s="1">
        <v>-28150000</v>
      </c>
      <c r="AU45" s="1">
        <v>-8650000</v>
      </c>
    </row>
    <row r="46" spans="1:47" x14ac:dyDescent="0.2">
      <c r="A46" s="5">
        <f>DATE(C46,F46,E46)</f>
        <v>40178</v>
      </c>
      <c r="B46" t="s">
        <v>47</v>
      </c>
      <c r="C46" s="3">
        <v>2009</v>
      </c>
      <c r="D46" s="4">
        <f t="shared" si="1"/>
        <v>4</v>
      </c>
      <c r="E46">
        <f t="shared" si="2"/>
        <v>31</v>
      </c>
      <c r="F46">
        <f t="shared" si="3"/>
        <v>12</v>
      </c>
      <c r="G46" s="1">
        <v>7244200</v>
      </c>
      <c r="H46" s="1">
        <v>219369367</v>
      </c>
      <c r="I46" s="1">
        <v>13300000</v>
      </c>
      <c r="J46" s="1">
        <v>467703907</v>
      </c>
      <c r="K46" s="1">
        <v>12245000</v>
      </c>
      <c r="L46" s="1">
        <v>27650000</v>
      </c>
      <c r="M46" s="1">
        <v>747512474</v>
      </c>
      <c r="N46" s="1">
        <v>78296986</v>
      </c>
      <c r="O46" s="1">
        <v>165500000</v>
      </c>
      <c r="P46" s="1">
        <v>54100000</v>
      </c>
      <c r="Q46" s="1">
        <v>360601440</v>
      </c>
      <c r="R46" s="1">
        <v>16736667</v>
      </c>
      <c r="S46" s="1">
        <v>72277381</v>
      </c>
      <c r="T46" s="1">
        <v>747512474</v>
      </c>
      <c r="U46" s="1">
        <v>-71052786</v>
      </c>
      <c r="V46" s="1">
        <v>53869367</v>
      </c>
      <c r="W46" s="1">
        <v>-40800000</v>
      </c>
      <c r="X46" s="1">
        <v>107102467</v>
      </c>
      <c r="Y46" s="1">
        <v>-4491667</v>
      </c>
      <c r="Z46" s="1">
        <v>-44627381</v>
      </c>
      <c r="AA46" s="1" t="s">
        <v>12</v>
      </c>
      <c r="AB46" s="1"/>
      <c r="AC46" s="1" t="s">
        <v>47</v>
      </c>
      <c r="AD46" s="1">
        <v>7244200</v>
      </c>
      <c r="AE46" s="1">
        <v>-78296986</v>
      </c>
      <c r="AF46" s="1">
        <v>-71052786</v>
      </c>
      <c r="AG46" s="1">
        <v>219369367</v>
      </c>
      <c r="AH46" s="1">
        <v>-165500000</v>
      </c>
      <c r="AI46" s="1">
        <v>53869367</v>
      </c>
      <c r="AJ46" s="1">
        <v>13300000</v>
      </c>
      <c r="AK46" s="1">
        <v>-54100000</v>
      </c>
      <c r="AL46" s="1">
        <v>-40800000</v>
      </c>
      <c r="AM46" s="1">
        <v>467703907</v>
      </c>
      <c r="AN46" s="1">
        <v>-360601440</v>
      </c>
      <c r="AO46" s="1">
        <v>107102467</v>
      </c>
      <c r="AP46" s="1">
        <v>12245000</v>
      </c>
      <c r="AQ46" s="1">
        <v>-16736667</v>
      </c>
      <c r="AR46" s="1">
        <v>-4491667</v>
      </c>
      <c r="AS46" s="1">
        <v>27650000</v>
      </c>
      <c r="AT46" s="1">
        <v>-72277381</v>
      </c>
      <c r="AU46" s="1">
        <v>-44627381</v>
      </c>
    </row>
    <row r="47" spans="1:47" x14ac:dyDescent="0.2">
      <c r="A47" s="5">
        <f>DATE(C47,F47,E47)</f>
        <v>40268</v>
      </c>
      <c r="B47" t="s">
        <v>48</v>
      </c>
      <c r="C47" s="3">
        <v>2010</v>
      </c>
      <c r="D47" s="4">
        <f t="shared" si="1"/>
        <v>1</v>
      </c>
      <c r="E47">
        <f t="shared" si="2"/>
        <v>31</v>
      </c>
      <c r="F47">
        <f t="shared" si="3"/>
        <v>3</v>
      </c>
      <c r="G47" s="1">
        <v>184583333</v>
      </c>
      <c r="H47" s="1">
        <v>398262251</v>
      </c>
      <c r="I47" s="1">
        <v>381127742</v>
      </c>
      <c r="J47" s="1">
        <v>615227514</v>
      </c>
      <c r="K47" s="1">
        <v>19504552</v>
      </c>
      <c r="L47" s="1">
        <v>27950876</v>
      </c>
      <c r="M47" s="1">
        <v>1626656268</v>
      </c>
      <c r="N47" s="1">
        <v>139800000</v>
      </c>
      <c r="O47" s="1">
        <v>273673293</v>
      </c>
      <c r="P47" s="1">
        <v>155851344</v>
      </c>
      <c r="Q47" s="1">
        <v>1014131632</v>
      </c>
      <c r="R47" s="1">
        <v>16900000</v>
      </c>
      <c r="S47" s="1">
        <v>26300000</v>
      </c>
      <c r="T47" s="1">
        <v>1626656268</v>
      </c>
      <c r="U47" s="1">
        <v>44783333</v>
      </c>
      <c r="V47" s="1">
        <v>124588958</v>
      </c>
      <c r="W47" s="1">
        <v>225276398</v>
      </c>
      <c r="X47" s="1">
        <v>-398904117</v>
      </c>
      <c r="Y47" s="1">
        <v>2604552</v>
      </c>
      <c r="Z47" s="1">
        <v>1650876</v>
      </c>
      <c r="AA47" s="1" t="s">
        <v>12</v>
      </c>
      <c r="AB47" s="1"/>
      <c r="AC47" s="1" t="s">
        <v>48</v>
      </c>
      <c r="AD47" s="1">
        <v>184583333</v>
      </c>
      <c r="AE47" s="1">
        <v>-139800000</v>
      </c>
      <c r="AF47" s="1">
        <v>44783333</v>
      </c>
      <c r="AG47" s="1">
        <v>398262251</v>
      </c>
      <c r="AH47" s="1">
        <v>-273673293</v>
      </c>
      <c r="AI47" s="1">
        <v>124588958</v>
      </c>
      <c r="AJ47" s="1">
        <v>381127742</v>
      </c>
      <c r="AK47" s="1">
        <v>-155851344</v>
      </c>
      <c r="AL47" s="1">
        <v>225276398</v>
      </c>
      <c r="AM47" s="1">
        <v>615227514</v>
      </c>
      <c r="AN47" s="1">
        <v>-1014131632</v>
      </c>
      <c r="AO47" s="1">
        <v>-398904117</v>
      </c>
      <c r="AP47" s="1">
        <v>19504552</v>
      </c>
      <c r="AQ47" s="1">
        <v>-16900000</v>
      </c>
      <c r="AR47" s="1">
        <v>2604552</v>
      </c>
      <c r="AS47" s="1">
        <v>27950876</v>
      </c>
      <c r="AT47" s="1">
        <v>-26300000</v>
      </c>
      <c r="AU47" s="1">
        <v>1650876</v>
      </c>
    </row>
    <row r="48" spans="1:47" x14ac:dyDescent="0.2">
      <c r="A48" s="5">
        <f>DATE(C48,F48,E48)</f>
        <v>40359</v>
      </c>
      <c r="B48" t="s">
        <v>49</v>
      </c>
      <c r="C48" s="3">
        <v>2010</v>
      </c>
      <c r="D48" s="4">
        <f t="shared" si="1"/>
        <v>2</v>
      </c>
      <c r="E48">
        <f t="shared" si="2"/>
        <v>30</v>
      </c>
      <c r="F48">
        <f t="shared" si="3"/>
        <v>6</v>
      </c>
      <c r="G48" s="1">
        <v>212864973</v>
      </c>
      <c r="H48" s="1">
        <v>423096483</v>
      </c>
      <c r="I48" s="1">
        <v>421101000</v>
      </c>
      <c r="J48" s="1">
        <v>749506933</v>
      </c>
      <c r="K48" s="1">
        <v>82485752</v>
      </c>
      <c r="L48" s="1">
        <v>15000000</v>
      </c>
      <c r="M48" s="1">
        <v>1904055142</v>
      </c>
      <c r="N48" s="1">
        <v>202695337</v>
      </c>
      <c r="O48" s="1">
        <v>431020059</v>
      </c>
      <c r="P48" s="1">
        <v>103603909</v>
      </c>
      <c r="Q48" s="1">
        <v>1015978591</v>
      </c>
      <c r="R48" s="1">
        <v>10207252</v>
      </c>
      <c r="S48" s="1">
        <v>140549994</v>
      </c>
      <c r="T48" s="1">
        <v>1904055142</v>
      </c>
      <c r="U48" s="1">
        <v>10169636</v>
      </c>
      <c r="V48" s="1">
        <v>-7923576</v>
      </c>
      <c r="W48" s="1">
        <v>317497091</v>
      </c>
      <c r="X48" s="1">
        <v>-266471657</v>
      </c>
      <c r="Y48" s="1">
        <v>72278500</v>
      </c>
      <c r="Z48" s="1">
        <v>-125549994</v>
      </c>
      <c r="AA48" s="1" t="s">
        <v>12</v>
      </c>
      <c r="AB48" s="1"/>
      <c r="AC48" s="1" t="s">
        <v>49</v>
      </c>
      <c r="AD48" s="1">
        <v>212864973</v>
      </c>
      <c r="AE48" s="1">
        <v>-202695337</v>
      </c>
      <c r="AF48" s="1">
        <v>10169636</v>
      </c>
      <c r="AG48" s="1">
        <v>423096483</v>
      </c>
      <c r="AH48" s="1">
        <v>-431020059</v>
      </c>
      <c r="AI48" s="1">
        <v>-7923576</v>
      </c>
      <c r="AJ48" s="1">
        <v>421101000</v>
      </c>
      <c r="AK48" s="1">
        <v>-103603909</v>
      </c>
      <c r="AL48" s="1">
        <v>317497091</v>
      </c>
      <c r="AM48" s="1">
        <v>749506933</v>
      </c>
      <c r="AN48" s="1">
        <v>-1015978591</v>
      </c>
      <c r="AO48" s="1">
        <v>-266471657</v>
      </c>
      <c r="AP48" s="1">
        <v>82485752</v>
      </c>
      <c r="AQ48" s="1">
        <v>-10207252</v>
      </c>
      <c r="AR48" s="1">
        <v>72278500</v>
      </c>
      <c r="AS48" s="1">
        <v>15000000</v>
      </c>
      <c r="AT48" s="1">
        <v>-140549994</v>
      </c>
      <c r="AU48" s="1">
        <v>-125549994</v>
      </c>
    </row>
    <row r="49" spans="1:47" x14ac:dyDescent="0.2">
      <c r="A49" s="5">
        <f>DATE(C49,F49,E49)</f>
        <v>40451</v>
      </c>
      <c r="B49" t="s">
        <v>50</v>
      </c>
      <c r="C49" s="3">
        <v>2010</v>
      </c>
      <c r="D49" s="4">
        <f t="shared" si="1"/>
        <v>3</v>
      </c>
      <c r="E49">
        <f t="shared" si="2"/>
        <v>30</v>
      </c>
      <c r="F49">
        <f t="shared" si="3"/>
        <v>9</v>
      </c>
      <c r="G49" s="1">
        <v>305600000</v>
      </c>
      <c r="H49" s="1">
        <v>1188137248</v>
      </c>
      <c r="I49" s="1">
        <v>1378900000</v>
      </c>
      <c r="J49" s="1">
        <v>704354194</v>
      </c>
      <c r="K49" s="1">
        <v>92450000</v>
      </c>
      <c r="L49" s="1">
        <v>29280749</v>
      </c>
      <c r="M49" s="1">
        <v>3698722191</v>
      </c>
      <c r="N49" s="1">
        <v>291900000</v>
      </c>
      <c r="O49" s="1">
        <v>936103333</v>
      </c>
      <c r="P49" s="1">
        <v>288700000</v>
      </c>
      <c r="Q49" s="1">
        <v>1991879526</v>
      </c>
      <c r="R49" s="1">
        <v>29900000</v>
      </c>
      <c r="S49" s="1">
        <v>160239332</v>
      </c>
      <c r="T49" s="1">
        <v>3698722191</v>
      </c>
      <c r="U49" s="1">
        <v>13700000</v>
      </c>
      <c r="V49" s="1">
        <v>252033915</v>
      </c>
      <c r="W49" s="1">
        <v>1090200000</v>
      </c>
      <c r="X49" s="1">
        <v>-1287525332</v>
      </c>
      <c r="Y49" s="1">
        <v>62550000</v>
      </c>
      <c r="Z49" s="1">
        <v>-130958583</v>
      </c>
      <c r="AA49" s="1" t="s">
        <v>12</v>
      </c>
      <c r="AB49" s="1"/>
      <c r="AC49" s="1" t="s">
        <v>50</v>
      </c>
      <c r="AD49" s="1">
        <v>305600000</v>
      </c>
      <c r="AE49" s="1">
        <v>-291900000</v>
      </c>
      <c r="AF49" s="1">
        <v>13700000</v>
      </c>
      <c r="AG49" s="1">
        <v>1188137248</v>
      </c>
      <c r="AH49" s="1">
        <v>-936103333</v>
      </c>
      <c r="AI49" s="1">
        <v>252033915</v>
      </c>
      <c r="AJ49" s="1">
        <v>1378900000</v>
      </c>
      <c r="AK49" s="1">
        <v>-288700000</v>
      </c>
      <c r="AL49" s="1">
        <v>1090200000</v>
      </c>
      <c r="AM49" s="1">
        <v>704354194</v>
      </c>
      <c r="AN49" s="1">
        <v>-1991879526</v>
      </c>
      <c r="AO49" s="1">
        <v>-1287525332</v>
      </c>
      <c r="AP49" s="1">
        <v>92450000</v>
      </c>
      <c r="AQ49" s="1">
        <v>-29900000</v>
      </c>
      <c r="AR49" s="1">
        <v>62550000</v>
      </c>
      <c r="AS49" s="1">
        <v>29280749</v>
      </c>
      <c r="AT49" s="1">
        <v>-160239332</v>
      </c>
      <c r="AU49" s="1">
        <v>-130958583</v>
      </c>
    </row>
    <row r="50" spans="1:47" x14ac:dyDescent="0.2">
      <c r="A50" s="5">
        <f>DATE(C50,F50,E50)</f>
        <v>40543</v>
      </c>
      <c r="B50" t="s">
        <v>51</v>
      </c>
      <c r="C50" s="3">
        <v>2010</v>
      </c>
      <c r="D50" s="4">
        <f t="shared" si="1"/>
        <v>4</v>
      </c>
      <c r="E50">
        <f t="shared" si="2"/>
        <v>31</v>
      </c>
      <c r="F50">
        <f t="shared" si="3"/>
        <v>12</v>
      </c>
      <c r="G50" s="1">
        <v>104477497</v>
      </c>
      <c r="H50" s="1">
        <v>5544100380</v>
      </c>
      <c r="I50" s="1">
        <v>656300000</v>
      </c>
      <c r="J50" s="1">
        <v>1217196059</v>
      </c>
      <c r="K50" s="1">
        <v>55484270</v>
      </c>
      <c r="L50" s="1">
        <v>9899999</v>
      </c>
      <c r="M50" s="1">
        <v>7587458205</v>
      </c>
      <c r="N50" s="1">
        <v>4342853755</v>
      </c>
      <c r="O50" s="1">
        <v>836897731</v>
      </c>
      <c r="P50" s="1">
        <v>349406712</v>
      </c>
      <c r="Q50" s="1">
        <v>1844498112</v>
      </c>
      <c r="R50" s="1">
        <v>77319018</v>
      </c>
      <c r="S50" s="1">
        <v>136482878</v>
      </c>
      <c r="T50" s="1">
        <v>7587458205</v>
      </c>
      <c r="U50" s="1">
        <v>-4238376258</v>
      </c>
      <c r="V50" s="1">
        <v>4707202649</v>
      </c>
      <c r="W50" s="1">
        <v>306893288</v>
      </c>
      <c r="X50" s="1">
        <v>-627302053</v>
      </c>
      <c r="Y50" s="1">
        <v>-21834748</v>
      </c>
      <c r="Z50" s="1">
        <v>-126582879</v>
      </c>
      <c r="AA50" s="1" t="s">
        <v>12</v>
      </c>
      <c r="AB50" s="1"/>
      <c r="AC50" s="1" t="s">
        <v>51</v>
      </c>
      <c r="AD50" s="1">
        <v>104477497</v>
      </c>
      <c r="AE50" s="1">
        <v>-4342853755</v>
      </c>
      <c r="AF50" s="1">
        <v>-4238376258</v>
      </c>
      <c r="AG50" s="1">
        <v>5544100380</v>
      </c>
      <c r="AH50" s="1">
        <v>-836897731</v>
      </c>
      <c r="AI50" s="1">
        <v>4707202649</v>
      </c>
      <c r="AJ50" s="1">
        <v>656300000</v>
      </c>
      <c r="AK50" s="1">
        <v>-349406712</v>
      </c>
      <c r="AL50" s="1">
        <v>306893288</v>
      </c>
      <c r="AM50" s="1">
        <v>1217196059</v>
      </c>
      <c r="AN50" s="1">
        <v>-1844498112</v>
      </c>
      <c r="AO50" s="1">
        <v>-627302053</v>
      </c>
      <c r="AP50" s="1">
        <v>55484270</v>
      </c>
      <c r="AQ50" s="1">
        <v>-77319018</v>
      </c>
      <c r="AR50" s="1">
        <v>-21834748</v>
      </c>
      <c r="AS50" s="1">
        <v>9899999</v>
      </c>
      <c r="AT50" s="1">
        <v>-136482878</v>
      </c>
      <c r="AU50" s="1">
        <v>-126582879</v>
      </c>
    </row>
    <row r="51" spans="1:47" x14ac:dyDescent="0.2">
      <c r="A51" s="5">
        <f>DATE(C51,F51,E51)</f>
        <v>40633</v>
      </c>
      <c r="B51" t="s">
        <v>52</v>
      </c>
      <c r="C51" s="3">
        <v>2011</v>
      </c>
      <c r="D51" s="4">
        <f t="shared" si="1"/>
        <v>1</v>
      </c>
      <c r="E51">
        <f t="shared" si="2"/>
        <v>31</v>
      </c>
      <c r="F51">
        <f t="shared" si="3"/>
        <v>3</v>
      </c>
      <c r="G51" s="1">
        <v>251323000</v>
      </c>
      <c r="H51" s="1">
        <v>1203881488</v>
      </c>
      <c r="I51" s="1">
        <v>1499419985</v>
      </c>
      <c r="J51" s="1">
        <v>923529834</v>
      </c>
      <c r="K51" s="1">
        <v>15500000</v>
      </c>
      <c r="L51" s="1">
        <v>32432892</v>
      </c>
      <c r="M51" s="1">
        <v>3926087199</v>
      </c>
      <c r="N51" s="1">
        <v>260373318</v>
      </c>
      <c r="O51" s="1">
        <v>1088282142</v>
      </c>
      <c r="P51" s="1">
        <v>509056333</v>
      </c>
      <c r="Q51" s="1">
        <v>1938150814</v>
      </c>
      <c r="R51" s="1">
        <v>13784200</v>
      </c>
      <c r="S51" s="1">
        <v>116440392</v>
      </c>
      <c r="T51" s="1">
        <v>3926087199</v>
      </c>
      <c r="U51" s="1">
        <v>-9050318</v>
      </c>
      <c r="V51" s="1">
        <v>115599347</v>
      </c>
      <c r="W51" s="1">
        <v>990363652</v>
      </c>
      <c r="X51" s="1">
        <v>-1014620980</v>
      </c>
      <c r="Y51" s="1">
        <v>1715800</v>
      </c>
      <c r="Z51" s="1">
        <v>-84007500</v>
      </c>
      <c r="AA51" s="1" t="s">
        <v>12</v>
      </c>
      <c r="AB51" s="1"/>
      <c r="AC51" s="1" t="s">
        <v>52</v>
      </c>
      <c r="AD51" s="1">
        <v>251323000</v>
      </c>
      <c r="AE51" s="1">
        <v>-260373318</v>
      </c>
      <c r="AF51" s="1">
        <v>-9050318</v>
      </c>
      <c r="AG51" s="1">
        <v>1203881488</v>
      </c>
      <c r="AH51" s="1">
        <v>-1088282142</v>
      </c>
      <c r="AI51" s="1">
        <v>115599347</v>
      </c>
      <c r="AJ51" s="1">
        <v>1499419985</v>
      </c>
      <c r="AK51" s="1">
        <v>-509056333</v>
      </c>
      <c r="AL51" s="1">
        <v>990363652</v>
      </c>
      <c r="AM51" s="1">
        <v>923529834</v>
      </c>
      <c r="AN51" s="1">
        <v>-1938150814</v>
      </c>
      <c r="AO51" s="1">
        <v>-1014620980</v>
      </c>
      <c r="AP51" s="1">
        <v>15500000</v>
      </c>
      <c r="AQ51" s="1">
        <v>-13784200</v>
      </c>
      <c r="AR51" s="1">
        <v>1715800</v>
      </c>
      <c r="AS51" s="1">
        <v>32432892</v>
      </c>
      <c r="AT51" s="1">
        <v>-116440392</v>
      </c>
      <c r="AU51" s="1">
        <v>-84007500</v>
      </c>
    </row>
    <row r="52" spans="1:47" x14ac:dyDescent="0.2">
      <c r="A52" s="5">
        <f>DATE(C52,F52,E52)</f>
        <v>40724</v>
      </c>
      <c r="B52" t="s">
        <v>53</v>
      </c>
      <c r="C52" s="3">
        <v>2011</v>
      </c>
      <c r="D52" s="4">
        <f t="shared" si="1"/>
        <v>2</v>
      </c>
      <c r="E52">
        <f t="shared" si="2"/>
        <v>30</v>
      </c>
      <c r="F52">
        <f t="shared" si="3"/>
        <v>6</v>
      </c>
      <c r="G52" s="1">
        <v>715924338</v>
      </c>
      <c r="H52" s="1">
        <v>1534606496</v>
      </c>
      <c r="I52" s="1">
        <v>2025478661</v>
      </c>
      <c r="J52" s="1">
        <v>1129524757</v>
      </c>
      <c r="K52" s="1">
        <v>38194745</v>
      </c>
      <c r="L52" s="1">
        <v>13644485</v>
      </c>
      <c r="M52" s="1">
        <v>5457373482</v>
      </c>
      <c r="N52" s="1">
        <v>860078000</v>
      </c>
      <c r="O52" s="1">
        <v>2014581652</v>
      </c>
      <c r="P52" s="1">
        <v>552482643</v>
      </c>
      <c r="Q52" s="1">
        <v>1761439150</v>
      </c>
      <c r="R52" s="1" t="s">
        <v>12</v>
      </c>
      <c r="S52" s="1">
        <v>268792038</v>
      </c>
      <c r="T52" s="1">
        <v>5457373482</v>
      </c>
      <c r="U52" s="1">
        <v>-144153662</v>
      </c>
      <c r="V52" s="1">
        <v>-479975156</v>
      </c>
      <c r="W52" s="1">
        <v>1472996018</v>
      </c>
      <c r="X52" s="1">
        <v>-631914393</v>
      </c>
      <c r="Y52" s="1">
        <v>38194745</v>
      </c>
      <c r="Z52" s="1">
        <v>-255147553</v>
      </c>
      <c r="AA52" s="1" t="s">
        <v>12</v>
      </c>
      <c r="AB52" s="1"/>
      <c r="AC52" s="1" t="s">
        <v>53</v>
      </c>
      <c r="AD52" s="1">
        <v>715924338</v>
      </c>
      <c r="AE52" s="1">
        <v>-860078000</v>
      </c>
      <c r="AF52" s="1">
        <v>-144153662</v>
      </c>
      <c r="AG52" s="1">
        <v>1534606496</v>
      </c>
      <c r="AH52" s="1">
        <v>-2014581652</v>
      </c>
      <c r="AI52" s="1">
        <v>-479975156</v>
      </c>
      <c r="AJ52" s="1">
        <v>2025478661</v>
      </c>
      <c r="AK52" s="1">
        <v>-552482643</v>
      </c>
      <c r="AL52" s="1">
        <v>1472996018</v>
      </c>
      <c r="AM52" s="1">
        <v>1129524757</v>
      </c>
      <c r="AN52" s="1">
        <v>-1761439150</v>
      </c>
      <c r="AO52" s="1">
        <v>-631914393</v>
      </c>
      <c r="AP52" s="1">
        <v>38194745</v>
      </c>
      <c r="AQ52" s="1" t="s">
        <v>113</v>
      </c>
      <c r="AR52" s="1">
        <v>38194745</v>
      </c>
      <c r="AS52" s="1">
        <v>13644485</v>
      </c>
      <c r="AT52" s="1">
        <v>-268792038</v>
      </c>
      <c r="AU52" s="1">
        <v>-255147553</v>
      </c>
    </row>
    <row r="53" spans="1:47" x14ac:dyDescent="0.2">
      <c r="A53" s="5">
        <f>DATE(C53,F53,E53)</f>
        <v>40816</v>
      </c>
      <c r="B53" t="s">
        <v>54</v>
      </c>
      <c r="C53" s="3">
        <v>2011</v>
      </c>
      <c r="D53" s="4">
        <f t="shared" si="1"/>
        <v>3</v>
      </c>
      <c r="E53">
        <f t="shared" si="2"/>
        <v>30</v>
      </c>
      <c r="F53">
        <f t="shared" si="3"/>
        <v>9</v>
      </c>
      <c r="G53" s="1">
        <v>944695192</v>
      </c>
      <c r="H53" s="1">
        <v>1677334799</v>
      </c>
      <c r="I53" s="1">
        <v>1865840630</v>
      </c>
      <c r="J53" s="1">
        <v>1834921887</v>
      </c>
      <c r="K53" s="1">
        <v>227946275</v>
      </c>
      <c r="L53" s="1">
        <v>16800000</v>
      </c>
      <c r="M53" s="1">
        <v>6567538784</v>
      </c>
      <c r="N53" s="1">
        <v>447680000</v>
      </c>
      <c r="O53" s="1">
        <v>1973556257</v>
      </c>
      <c r="P53" s="1">
        <v>259072464</v>
      </c>
      <c r="Q53" s="1">
        <v>3483621852</v>
      </c>
      <c r="R53" s="1">
        <v>292146275</v>
      </c>
      <c r="S53" s="1">
        <v>111461937</v>
      </c>
      <c r="T53" s="1">
        <v>6567538784</v>
      </c>
      <c r="U53" s="1">
        <v>497015192</v>
      </c>
      <c r="V53" s="1">
        <v>-296221458</v>
      </c>
      <c r="W53" s="1">
        <v>1606768167</v>
      </c>
      <c r="X53" s="1">
        <v>-1648699964</v>
      </c>
      <c r="Y53" s="1">
        <v>-64200000</v>
      </c>
      <c r="Z53" s="1">
        <v>-94661937</v>
      </c>
      <c r="AA53" s="1" t="s">
        <v>12</v>
      </c>
      <c r="AB53" s="1"/>
      <c r="AC53" s="1" t="s">
        <v>54</v>
      </c>
      <c r="AD53" s="1">
        <v>944695192</v>
      </c>
      <c r="AE53" s="1">
        <v>-447680000</v>
      </c>
      <c r="AF53" s="1">
        <v>497015192</v>
      </c>
      <c r="AG53" s="1">
        <v>1677334799</v>
      </c>
      <c r="AH53" s="1">
        <v>-1973556257</v>
      </c>
      <c r="AI53" s="1">
        <v>-296221458</v>
      </c>
      <c r="AJ53" s="1">
        <v>1865840630</v>
      </c>
      <c r="AK53" s="1">
        <v>-259072464</v>
      </c>
      <c r="AL53" s="1">
        <v>1606768167</v>
      </c>
      <c r="AM53" s="1">
        <v>1834921887</v>
      </c>
      <c r="AN53" s="1">
        <v>-3483621852</v>
      </c>
      <c r="AO53" s="1">
        <v>-1648699964</v>
      </c>
      <c r="AP53" s="1">
        <v>227946275</v>
      </c>
      <c r="AQ53" s="1">
        <v>-292146275</v>
      </c>
      <c r="AR53" s="1">
        <v>-64200000</v>
      </c>
      <c r="AS53" s="1">
        <v>16800000</v>
      </c>
      <c r="AT53" s="1">
        <v>-111461937</v>
      </c>
      <c r="AU53" s="1">
        <v>-94661937</v>
      </c>
    </row>
    <row r="54" spans="1:47" x14ac:dyDescent="0.2">
      <c r="A54" s="5">
        <f>DATE(C54,F54,E54)</f>
        <v>40908</v>
      </c>
      <c r="B54" t="s">
        <v>55</v>
      </c>
      <c r="C54" s="3">
        <v>2011</v>
      </c>
      <c r="D54" s="4">
        <f t="shared" si="1"/>
        <v>4</v>
      </c>
      <c r="E54">
        <f t="shared" si="2"/>
        <v>31</v>
      </c>
      <c r="F54">
        <f t="shared" si="3"/>
        <v>12</v>
      </c>
      <c r="G54" s="1">
        <v>157096858</v>
      </c>
      <c r="H54" s="1">
        <v>2297046686</v>
      </c>
      <c r="I54" s="1">
        <v>410090333</v>
      </c>
      <c r="J54" s="1">
        <v>1477935753</v>
      </c>
      <c r="K54" s="1">
        <v>44750000</v>
      </c>
      <c r="L54" s="1">
        <v>8190957</v>
      </c>
      <c r="M54" s="1">
        <v>4395110587</v>
      </c>
      <c r="N54" s="1">
        <v>446632250</v>
      </c>
      <c r="O54" s="1">
        <v>2140620950</v>
      </c>
      <c r="P54" s="1">
        <v>179080111</v>
      </c>
      <c r="Q54" s="1">
        <v>1525658443</v>
      </c>
      <c r="R54" s="1" t="s">
        <v>12</v>
      </c>
      <c r="S54" s="1">
        <v>103118833</v>
      </c>
      <c r="T54" s="1">
        <v>4395110587</v>
      </c>
      <c r="U54" s="1">
        <v>-289535392</v>
      </c>
      <c r="V54" s="1">
        <v>156425736</v>
      </c>
      <c r="W54" s="1">
        <v>231010223</v>
      </c>
      <c r="X54" s="1">
        <v>-47722690</v>
      </c>
      <c r="Y54" s="1">
        <v>44750000</v>
      </c>
      <c r="Z54" s="1">
        <v>-94927876</v>
      </c>
      <c r="AA54" s="1" t="s">
        <v>12</v>
      </c>
      <c r="AB54" s="1"/>
      <c r="AC54" s="1" t="s">
        <v>55</v>
      </c>
      <c r="AD54" s="1">
        <v>157096858</v>
      </c>
      <c r="AE54" s="1">
        <v>-446632250</v>
      </c>
      <c r="AF54" s="1">
        <v>-289535392</v>
      </c>
      <c r="AG54" s="1">
        <v>2297046686</v>
      </c>
      <c r="AH54" s="1">
        <v>-2140620950</v>
      </c>
      <c r="AI54" s="1">
        <v>156425736</v>
      </c>
      <c r="AJ54" s="1">
        <v>410090333</v>
      </c>
      <c r="AK54" s="1">
        <v>-179080111</v>
      </c>
      <c r="AL54" s="1">
        <v>231010223</v>
      </c>
      <c r="AM54" s="1">
        <v>1477935753</v>
      </c>
      <c r="AN54" s="1">
        <v>-1525658443</v>
      </c>
      <c r="AO54" s="1">
        <v>-47722690</v>
      </c>
      <c r="AP54" s="1">
        <v>44750000</v>
      </c>
      <c r="AQ54" s="1" t="s">
        <v>113</v>
      </c>
      <c r="AR54" s="1">
        <v>44750000</v>
      </c>
      <c r="AS54" s="1">
        <v>8190957</v>
      </c>
      <c r="AT54" s="1">
        <v>-103118833</v>
      </c>
      <c r="AU54" s="1">
        <v>-94927876</v>
      </c>
    </row>
    <row r="55" spans="1:47" x14ac:dyDescent="0.2">
      <c r="A55" s="5">
        <f>DATE(C55,F55,E55)</f>
        <v>40999</v>
      </c>
      <c r="B55" t="s">
        <v>56</v>
      </c>
      <c r="C55" s="3">
        <v>2012</v>
      </c>
      <c r="D55" s="4">
        <f t="shared" si="1"/>
        <v>1</v>
      </c>
      <c r="E55">
        <f t="shared" si="2"/>
        <v>31</v>
      </c>
      <c r="F55">
        <f t="shared" si="3"/>
        <v>3</v>
      </c>
      <c r="G55" s="1">
        <v>307330667</v>
      </c>
      <c r="H55" s="1">
        <v>1246072913</v>
      </c>
      <c r="I55" s="1">
        <v>434984973</v>
      </c>
      <c r="J55" s="1">
        <v>1576268358</v>
      </c>
      <c r="K55" s="1">
        <v>14194500</v>
      </c>
      <c r="L55" s="1">
        <v>23800000</v>
      </c>
      <c r="M55" s="1">
        <v>3602651410</v>
      </c>
      <c r="N55" s="1">
        <v>736231243</v>
      </c>
      <c r="O55" s="1">
        <v>720277934</v>
      </c>
      <c r="P55" s="1">
        <v>718455847</v>
      </c>
      <c r="Q55" s="1">
        <v>1305552959</v>
      </c>
      <c r="R55" s="1">
        <v>35169500</v>
      </c>
      <c r="S55" s="1">
        <v>86963927</v>
      </c>
      <c r="T55" s="1">
        <v>3602651410</v>
      </c>
      <c r="U55" s="1">
        <v>-428900576</v>
      </c>
      <c r="V55" s="1">
        <v>525794979</v>
      </c>
      <c r="W55" s="1">
        <v>-283470875</v>
      </c>
      <c r="X55" s="1">
        <v>270715399</v>
      </c>
      <c r="Y55" s="1">
        <v>-20975000</v>
      </c>
      <c r="Z55" s="1">
        <v>-63163927</v>
      </c>
      <c r="AA55" s="1" t="s">
        <v>12</v>
      </c>
      <c r="AB55" s="1"/>
      <c r="AC55" s="1" t="s">
        <v>56</v>
      </c>
      <c r="AD55" s="1">
        <v>307330667</v>
      </c>
      <c r="AE55" s="1">
        <v>-736231243</v>
      </c>
      <c r="AF55" s="1">
        <v>-428900576</v>
      </c>
      <c r="AG55" s="1">
        <v>1246072913</v>
      </c>
      <c r="AH55" s="1">
        <v>-720277934</v>
      </c>
      <c r="AI55" s="1">
        <v>525794979</v>
      </c>
      <c r="AJ55" s="1">
        <v>434984973</v>
      </c>
      <c r="AK55" s="1">
        <v>-718455847</v>
      </c>
      <c r="AL55" s="1">
        <v>-283470875</v>
      </c>
      <c r="AM55" s="1">
        <v>1576268358</v>
      </c>
      <c r="AN55" s="1">
        <v>-1305552959</v>
      </c>
      <c r="AO55" s="1">
        <v>270715399</v>
      </c>
      <c r="AP55" s="1">
        <v>14194500</v>
      </c>
      <c r="AQ55" s="1">
        <v>-35169500</v>
      </c>
      <c r="AR55" s="1">
        <v>-20975000</v>
      </c>
      <c r="AS55" s="1">
        <v>23800000</v>
      </c>
      <c r="AT55" s="1">
        <v>-86963927</v>
      </c>
      <c r="AU55" s="1">
        <v>-63163927</v>
      </c>
    </row>
    <row r="56" spans="1:47" x14ac:dyDescent="0.2">
      <c r="A56" s="5">
        <f>DATE(C56,F56,E56)</f>
        <v>41090</v>
      </c>
      <c r="B56" t="s">
        <v>57</v>
      </c>
      <c r="C56" s="3">
        <v>2012</v>
      </c>
      <c r="D56" s="4">
        <f t="shared" si="1"/>
        <v>2</v>
      </c>
      <c r="E56">
        <f t="shared" si="2"/>
        <v>30</v>
      </c>
      <c r="F56">
        <f t="shared" si="3"/>
        <v>6</v>
      </c>
      <c r="G56" s="1">
        <v>324896650</v>
      </c>
      <c r="H56" s="1">
        <v>1816659876</v>
      </c>
      <c r="I56" s="1">
        <v>593909209</v>
      </c>
      <c r="J56" s="1">
        <v>1335435702</v>
      </c>
      <c r="K56" s="1">
        <v>30671500</v>
      </c>
      <c r="L56" s="1">
        <v>6615636</v>
      </c>
      <c r="M56" s="1">
        <v>4108188573</v>
      </c>
      <c r="N56" s="1">
        <v>104941952</v>
      </c>
      <c r="O56" s="1">
        <v>987592394</v>
      </c>
      <c r="P56" s="1">
        <v>1063099962</v>
      </c>
      <c r="Q56" s="1">
        <v>1726856138</v>
      </c>
      <c r="R56" s="1">
        <v>117490000</v>
      </c>
      <c r="S56" s="1">
        <v>108208127</v>
      </c>
      <c r="T56" s="1">
        <v>4108188573</v>
      </c>
      <c r="U56" s="1">
        <v>219954698</v>
      </c>
      <c r="V56" s="1">
        <v>829067482</v>
      </c>
      <c r="W56" s="1">
        <v>-469190753</v>
      </c>
      <c r="X56" s="1">
        <v>-391420435</v>
      </c>
      <c r="Y56" s="1">
        <v>-86818500</v>
      </c>
      <c r="Z56" s="1">
        <v>-101592491</v>
      </c>
      <c r="AA56" s="1" t="s">
        <v>12</v>
      </c>
      <c r="AB56" s="1"/>
      <c r="AC56" s="1" t="s">
        <v>57</v>
      </c>
      <c r="AD56" s="1">
        <v>324896650</v>
      </c>
      <c r="AE56" s="1">
        <v>-104941952</v>
      </c>
      <c r="AF56" s="1">
        <v>219954698</v>
      </c>
      <c r="AG56" s="1">
        <v>1816659876</v>
      </c>
      <c r="AH56" s="1">
        <v>-987592394</v>
      </c>
      <c r="AI56" s="1">
        <v>829067482</v>
      </c>
      <c r="AJ56" s="1">
        <v>593909209</v>
      </c>
      <c r="AK56" s="1">
        <v>-1063099962</v>
      </c>
      <c r="AL56" s="1">
        <v>-469190753</v>
      </c>
      <c r="AM56" s="1">
        <v>1335435702</v>
      </c>
      <c r="AN56" s="1">
        <v>-1726856138</v>
      </c>
      <c r="AO56" s="1">
        <v>-391420435</v>
      </c>
      <c r="AP56" s="1">
        <v>30671500</v>
      </c>
      <c r="AQ56" s="1">
        <v>-117490000</v>
      </c>
      <c r="AR56" s="1">
        <v>-86818500</v>
      </c>
      <c r="AS56" s="1">
        <v>6615636</v>
      </c>
      <c r="AT56" s="1">
        <v>-108208127</v>
      </c>
      <c r="AU56" s="1">
        <v>-101592491</v>
      </c>
    </row>
    <row r="57" spans="1:47" x14ac:dyDescent="0.2">
      <c r="A57" s="5">
        <f>DATE(C57,F57,E57)</f>
        <v>41182</v>
      </c>
      <c r="B57" t="s">
        <v>58</v>
      </c>
      <c r="C57" s="3">
        <v>2012</v>
      </c>
      <c r="D57" s="4">
        <f t="shared" si="1"/>
        <v>3</v>
      </c>
      <c r="E57">
        <f t="shared" si="2"/>
        <v>30</v>
      </c>
      <c r="F57">
        <f t="shared" si="3"/>
        <v>9</v>
      </c>
      <c r="G57" s="1">
        <v>604518364</v>
      </c>
      <c r="H57" s="1">
        <v>1650250278</v>
      </c>
      <c r="I57" s="1">
        <v>1425737157</v>
      </c>
      <c r="J57" s="1">
        <v>1292754095</v>
      </c>
      <c r="K57" s="1">
        <v>8136000</v>
      </c>
      <c r="L57" s="1">
        <v>59925000</v>
      </c>
      <c r="M57" s="1">
        <v>5041320894</v>
      </c>
      <c r="N57" s="1">
        <v>572283256</v>
      </c>
      <c r="O57" s="1">
        <v>1216333517</v>
      </c>
      <c r="P57" s="1">
        <v>520015000</v>
      </c>
      <c r="Q57" s="1">
        <v>2397998395</v>
      </c>
      <c r="R57" s="1">
        <v>84100000</v>
      </c>
      <c r="S57" s="1">
        <v>250590725</v>
      </c>
      <c r="T57" s="1">
        <v>5041320894</v>
      </c>
      <c r="U57" s="1">
        <v>32235108</v>
      </c>
      <c r="V57" s="1">
        <v>433916760</v>
      </c>
      <c r="W57" s="1">
        <v>905722157</v>
      </c>
      <c r="X57" s="1">
        <v>-1105244300</v>
      </c>
      <c r="Y57" s="1">
        <v>-75964000</v>
      </c>
      <c r="Z57" s="1">
        <v>-190665725</v>
      </c>
      <c r="AA57" s="1" t="s">
        <v>12</v>
      </c>
      <c r="AB57" s="1"/>
      <c r="AC57" s="1" t="s">
        <v>58</v>
      </c>
      <c r="AD57" s="1">
        <v>604518364</v>
      </c>
      <c r="AE57" s="1">
        <v>-572283256</v>
      </c>
      <c r="AF57" s="1">
        <v>32235108</v>
      </c>
      <c r="AG57" s="1">
        <v>1650250278</v>
      </c>
      <c r="AH57" s="1">
        <v>-1216333517</v>
      </c>
      <c r="AI57" s="1">
        <v>433916760</v>
      </c>
      <c r="AJ57" s="1">
        <v>1425737157</v>
      </c>
      <c r="AK57" s="1">
        <v>-520015000</v>
      </c>
      <c r="AL57" s="1">
        <v>905722157</v>
      </c>
      <c r="AM57" s="1">
        <v>1292754095</v>
      </c>
      <c r="AN57" s="1">
        <v>-2397998395</v>
      </c>
      <c r="AO57" s="1">
        <v>-1105244300</v>
      </c>
      <c r="AP57" s="1">
        <v>8136000</v>
      </c>
      <c r="AQ57" s="1">
        <v>-84100000</v>
      </c>
      <c r="AR57" s="1">
        <v>-75964000</v>
      </c>
      <c r="AS57" s="1">
        <v>59925000</v>
      </c>
      <c r="AT57" s="1">
        <v>-250590725</v>
      </c>
      <c r="AU57" s="1">
        <v>-190665725</v>
      </c>
    </row>
    <row r="58" spans="1:47" x14ac:dyDescent="0.2">
      <c r="A58" s="5">
        <f>DATE(C58,F58,E58)</f>
        <v>41274</v>
      </c>
      <c r="B58" t="s">
        <v>59</v>
      </c>
      <c r="C58" s="3">
        <v>2012</v>
      </c>
      <c r="D58" s="4">
        <f t="shared" si="1"/>
        <v>4</v>
      </c>
      <c r="E58">
        <f t="shared" si="2"/>
        <v>31</v>
      </c>
      <c r="F58">
        <f t="shared" si="3"/>
        <v>12</v>
      </c>
      <c r="G58" s="1">
        <v>1068984836</v>
      </c>
      <c r="H58" s="1">
        <v>2993259098</v>
      </c>
      <c r="I58" s="1">
        <v>811962417</v>
      </c>
      <c r="J58" s="1">
        <v>2351319430</v>
      </c>
      <c r="K58" s="1">
        <v>96725155</v>
      </c>
      <c r="L58" s="1">
        <v>26200000</v>
      </c>
      <c r="M58" s="1">
        <v>7348450936</v>
      </c>
      <c r="N58" s="1">
        <v>2207088162</v>
      </c>
      <c r="O58" s="1">
        <v>1490485564</v>
      </c>
      <c r="P58" s="1">
        <v>855046357</v>
      </c>
      <c r="Q58" s="1">
        <v>2485515989</v>
      </c>
      <c r="R58" s="1">
        <v>123204100</v>
      </c>
      <c r="S58" s="1">
        <v>187110764</v>
      </c>
      <c r="T58" s="1">
        <v>7348450936</v>
      </c>
      <c r="U58" s="1">
        <v>-1138103326</v>
      </c>
      <c r="V58" s="1">
        <v>1502773533</v>
      </c>
      <c r="W58" s="1">
        <v>-43083940</v>
      </c>
      <c r="X58" s="1">
        <v>-134196559</v>
      </c>
      <c r="Y58" s="1">
        <v>-26478945</v>
      </c>
      <c r="Z58" s="1">
        <v>-160910764</v>
      </c>
      <c r="AA58" s="1" t="s">
        <v>12</v>
      </c>
      <c r="AB58" s="1"/>
      <c r="AC58" s="1" t="s">
        <v>59</v>
      </c>
      <c r="AD58" s="1">
        <v>1068984836</v>
      </c>
      <c r="AE58" s="1">
        <v>-2207088162</v>
      </c>
      <c r="AF58" s="1">
        <v>-1138103326</v>
      </c>
      <c r="AG58" s="1">
        <v>2993259098</v>
      </c>
      <c r="AH58" s="1">
        <v>-1490485564</v>
      </c>
      <c r="AI58" s="1">
        <v>1502773533</v>
      </c>
      <c r="AJ58" s="1">
        <v>811962417</v>
      </c>
      <c r="AK58" s="1">
        <v>-855046357</v>
      </c>
      <c r="AL58" s="1">
        <v>-43083940</v>
      </c>
      <c r="AM58" s="1">
        <v>2351319430</v>
      </c>
      <c r="AN58" s="1">
        <v>-2485515989</v>
      </c>
      <c r="AO58" s="1">
        <v>-134196559</v>
      </c>
      <c r="AP58" s="1">
        <v>96725155</v>
      </c>
      <c r="AQ58" s="1">
        <v>-123204100</v>
      </c>
      <c r="AR58" s="1">
        <v>-26478945</v>
      </c>
      <c r="AS58" s="1">
        <v>26200000</v>
      </c>
      <c r="AT58" s="1">
        <v>-187110764</v>
      </c>
      <c r="AU58" s="1">
        <v>-160910764</v>
      </c>
    </row>
    <row r="59" spans="1:47" x14ac:dyDescent="0.2">
      <c r="A59" s="5">
        <f>DATE(C59,F59,E59)</f>
        <v>41364</v>
      </c>
      <c r="B59" t="s">
        <v>60</v>
      </c>
      <c r="C59" s="3">
        <v>2013</v>
      </c>
      <c r="D59" s="4">
        <f t="shared" si="1"/>
        <v>1</v>
      </c>
      <c r="E59">
        <f t="shared" si="2"/>
        <v>31</v>
      </c>
      <c r="F59">
        <f t="shared" si="3"/>
        <v>3</v>
      </c>
      <c r="G59" s="1">
        <v>2012476452</v>
      </c>
      <c r="H59" s="1">
        <v>843817039</v>
      </c>
      <c r="I59" s="1">
        <v>899336353</v>
      </c>
      <c r="J59" s="1">
        <v>1995760564</v>
      </c>
      <c r="K59" s="1">
        <v>21012397</v>
      </c>
      <c r="L59" s="1">
        <v>46157846</v>
      </c>
      <c r="M59" s="1">
        <v>5818560652</v>
      </c>
      <c r="N59" s="1">
        <v>421555000</v>
      </c>
      <c r="O59" s="1">
        <v>2554680050</v>
      </c>
      <c r="P59" s="1">
        <v>629070433</v>
      </c>
      <c r="Q59" s="1">
        <v>1989662294</v>
      </c>
      <c r="R59" s="1">
        <v>16723373</v>
      </c>
      <c r="S59" s="1">
        <v>206869501</v>
      </c>
      <c r="T59" s="1">
        <v>5818560652</v>
      </c>
      <c r="U59" s="1">
        <v>1590921452</v>
      </c>
      <c r="V59" s="1">
        <v>-1710863011</v>
      </c>
      <c r="W59" s="1">
        <v>270265920</v>
      </c>
      <c r="X59" s="1">
        <v>6098270</v>
      </c>
      <c r="Y59" s="1">
        <v>4289023</v>
      </c>
      <c r="Z59" s="1">
        <v>-160711655</v>
      </c>
      <c r="AA59" s="1" t="s">
        <v>12</v>
      </c>
      <c r="AB59" s="1"/>
      <c r="AC59" s="1" t="s">
        <v>60</v>
      </c>
      <c r="AD59" s="1">
        <v>2012476452</v>
      </c>
      <c r="AE59" s="1">
        <v>-421555000</v>
      </c>
      <c r="AF59" s="1">
        <v>1590921452</v>
      </c>
      <c r="AG59" s="1">
        <v>843817039</v>
      </c>
      <c r="AH59" s="1">
        <v>-2554680050</v>
      </c>
      <c r="AI59" s="1">
        <v>-1710863011</v>
      </c>
      <c r="AJ59" s="1">
        <v>899336353</v>
      </c>
      <c r="AK59" s="1">
        <v>-629070433</v>
      </c>
      <c r="AL59" s="1">
        <v>270265920</v>
      </c>
      <c r="AM59" s="1">
        <v>1995760564</v>
      </c>
      <c r="AN59" s="1">
        <v>-1989662294</v>
      </c>
      <c r="AO59" s="1">
        <v>6098270</v>
      </c>
      <c r="AP59" s="1">
        <v>21012397</v>
      </c>
      <c r="AQ59" s="1">
        <v>-16723373</v>
      </c>
      <c r="AR59" s="1">
        <v>4289023</v>
      </c>
      <c r="AS59" s="1">
        <v>46157846</v>
      </c>
      <c r="AT59" s="1">
        <v>-206869501</v>
      </c>
      <c r="AU59" s="1">
        <v>-160711655</v>
      </c>
    </row>
    <row r="60" spans="1:47" x14ac:dyDescent="0.2">
      <c r="A60" s="5">
        <f>DATE(C60,F60,E60)</f>
        <v>41455</v>
      </c>
      <c r="B60" t="s">
        <v>61</v>
      </c>
      <c r="C60" s="3">
        <v>2013</v>
      </c>
      <c r="D60" s="4">
        <f t="shared" si="1"/>
        <v>2</v>
      </c>
      <c r="E60">
        <f t="shared" si="2"/>
        <v>30</v>
      </c>
      <c r="F60">
        <f t="shared" si="3"/>
        <v>6</v>
      </c>
      <c r="G60" s="1">
        <v>43175000</v>
      </c>
      <c r="H60" s="1">
        <v>3208655835</v>
      </c>
      <c r="I60" s="1">
        <v>1596827565</v>
      </c>
      <c r="J60" s="1">
        <v>1665410303</v>
      </c>
      <c r="K60" s="1">
        <v>74294750</v>
      </c>
      <c r="L60" s="1">
        <v>70655186</v>
      </c>
      <c r="M60" s="1">
        <v>6659018639</v>
      </c>
      <c r="N60" s="1">
        <v>1063248750</v>
      </c>
      <c r="O60" s="1">
        <v>1412626321</v>
      </c>
      <c r="P60" s="1">
        <v>535414050</v>
      </c>
      <c r="Q60" s="1">
        <v>3438908925</v>
      </c>
      <c r="R60" s="1">
        <v>25990000</v>
      </c>
      <c r="S60" s="1">
        <v>182830593</v>
      </c>
      <c r="T60" s="1">
        <v>6659018639</v>
      </c>
      <c r="U60" s="1">
        <v>-1020073750</v>
      </c>
      <c r="V60" s="1">
        <v>1796029514</v>
      </c>
      <c r="W60" s="1">
        <v>1061413514</v>
      </c>
      <c r="X60" s="1">
        <v>-1773498621</v>
      </c>
      <c r="Y60" s="1">
        <v>48304750</v>
      </c>
      <c r="Z60" s="1">
        <v>-112175407</v>
      </c>
      <c r="AA60" s="1" t="s">
        <v>12</v>
      </c>
      <c r="AB60" s="1"/>
      <c r="AC60" s="1" t="s">
        <v>61</v>
      </c>
      <c r="AD60" s="1">
        <v>43175000</v>
      </c>
      <c r="AE60" s="1">
        <v>-1063248750</v>
      </c>
      <c r="AF60" s="1">
        <v>-1020073750</v>
      </c>
      <c r="AG60" s="1">
        <v>3208655835</v>
      </c>
      <c r="AH60" s="1">
        <v>-1412626321</v>
      </c>
      <c r="AI60" s="1">
        <v>1796029514</v>
      </c>
      <c r="AJ60" s="1">
        <v>1596827565</v>
      </c>
      <c r="AK60" s="1">
        <v>-535414050</v>
      </c>
      <c r="AL60" s="1">
        <v>1061413514</v>
      </c>
      <c r="AM60" s="1">
        <v>1665410303</v>
      </c>
      <c r="AN60" s="1">
        <v>-3438908925</v>
      </c>
      <c r="AO60" s="1">
        <v>-1773498621</v>
      </c>
      <c r="AP60" s="1">
        <v>74294750</v>
      </c>
      <c r="AQ60" s="1">
        <v>-25990000</v>
      </c>
      <c r="AR60" s="1">
        <v>48304750</v>
      </c>
      <c r="AS60" s="1">
        <v>70655186</v>
      </c>
      <c r="AT60" s="1">
        <v>-182830593</v>
      </c>
      <c r="AU60" s="1">
        <v>-112175407</v>
      </c>
    </row>
    <row r="61" spans="1:47" x14ac:dyDescent="0.2">
      <c r="A61" s="5">
        <f>DATE(C61,F61,E61)</f>
        <v>41547</v>
      </c>
      <c r="B61" t="s">
        <v>62</v>
      </c>
      <c r="C61" s="3">
        <v>2013</v>
      </c>
      <c r="D61" s="4">
        <f t="shared" si="1"/>
        <v>3</v>
      </c>
      <c r="E61">
        <f t="shared" si="2"/>
        <v>30</v>
      </c>
      <c r="F61">
        <f t="shared" si="3"/>
        <v>9</v>
      </c>
      <c r="G61" s="1">
        <v>523387400</v>
      </c>
      <c r="H61" s="1">
        <v>1110402339</v>
      </c>
      <c r="I61" s="1">
        <v>1202534854</v>
      </c>
      <c r="J61" s="1">
        <v>3666198108</v>
      </c>
      <c r="K61" s="1">
        <v>63498227</v>
      </c>
      <c r="L61" s="1">
        <v>35250000</v>
      </c>
      <c r="M61" s="1">
        <v>6601270927</v>
      </c>
      <c r="N61" s="1">
        <v>1111523000</v>
      </c>
      <c r="O61" s="1">
        <v>2669678967</v>
      </c>
      <c r="P61" s="1">
        <v>587104227</v>
      </c>
      <c r="Q61" s="1">
        <v>1908988783</v>
      </c>
      <c r="R61" s="1">
        <v>45200000</v>
      </c>
      <c r="S61" s="1">
        <v>278775950</v>
      </c>
      <c r="T61" s="1">
        <v>6601270927</v>
      </c>
      <c r="U61" s="1">
        <v>-588135600</v>
      </c>
      <c r="V61" s="1">
        <v>-1559276628</v>
      </c>
      <c r="W61" s="1">
        <v>615430627</v>
      </c>
      <c r="X61" s="1">
        <v>1757209324</v>
      </c>
      <c r="Y61" s="1">
        <v>18298227</v>
      </c>
      <c r="Z61" s="1">
        <v>-243525950</v>
      </c>
      <c r="AA61" s="1" t="s">
        <v>12</v>
      </c>
      <c r="AB61" s="1"/>
      <c r="AC61" s="1" t="s">
        <v>62</v>
      </c>
      <c r="AD61" s="1">
        <v>523387400</v>
      </c>
      <c r="AE61" s="1">
        <v>-1111523000</v>
      </c>
      <c r="AF61" s="1">
        <v>-588135600</v>
      </c>
      <c r="AG61" s="1">
        <v>1110402339</v>
      </c>
      <c r="AH61" s="1">
        <v>-2669678967</v>
      </c>
      <c r="AI61" s="1">
        <v>-1559276628</v>
      </c>
      <c r="AJ61" s="1">
        <v>1202534854</v>
      </c>
      <c r="AK61" s="1">
        <v>-587104227</v>
      </c>
      <c r="AL61" s="1">
        <v>615430627</v>
      </c>
      <c r="AM61" s="1">
        <v>3666198108</v>
      </c>
      <c r="AN61" s="1">
        <v>-1908988783</v>
      </c>
      <c r="AO61" s="1">
        <v>1757209324</v>
      </c>
      <c r="AP61" s="1">
        <v>63498227</v>
      </c>
      <c r="AQ61" s="1">
        <v>-45200000</v>
      </c>
      <c r="AR61" s="1">
        <v>18298227</v>
      </c>
      <c r="AS61" s="1">
        <v>35250000</v>
      </c>
      <c r="AT61" s="1">
        <v>-278775950</v>
      </c>
      <c r="AU61" s="1">
        <v>-243525950</v>
      </c>
    </row>
    <row r="62" spans="1:47" x14ac:dyDescent="0.2">
      <c r="A62" s="5">
        <f>DATE(C62,F62,E62)</f>
        <v>41639</v>
      </c>
      <c r="B62" t="s">
        <v>63</v>
      </c>
      <c r="C62" s="3">
        <v>2013</v>
      </c>
      <c r="D62" s="4">
        <f t="shared" si="1"/>
        <v>4</v>
      </c>
      <c r="E62">
        <f t="shared" si="2"/>
        <v>31</v>
      </c>
      <c r="F62">
        <f t="shared" si="3"/>
        <v>12</v>
      </c>
      <c r="G62" s="1">
        <v>1044685789</v>
      </c>
      <c r="H62" s="1">
        <v>2238333338</v>
      </c>
      <c r="I62" s="1">
        <v>824608510</v>
      </c>
      <c r="J62" s="1">
        <v>4221574683</v>
      </c>
      <c r="K62" s="1">
        <v>25995000</v>
      </c>
      <c r="L62" s="1">
        <v>44400000</v>
      </c>
      <c r="M62" s="1">
        <v>8399597321</v>
      </c>
      <c r="N62" s="1">
        <v>950833355</v>
      </c>
      <c r="O62" s="1">
        <v>2293062484</v>
      </c>
      <c r="P62" s="1">
        <v>943085367</v>
      </c>
      <c r="Q62" s="1">
        <v>3733362051</v>
      </c>
      <c r="R62" s="1">
        <v>146900000</v>
      </c>
      <c r="S62" s="1">
        <v>332354064</v>
      </c>
      <c r="T62" s="1">
        <v>8399597321</v>
      </c>
      <c r="U62" s="1">
        <v>93852434</v>
      </c>
      <c r="V62" s="1">
        <v>-54729146</v>
      </c>
      <c r="W62" s="1">
        <v>-118476857</v>
      </c>
      <c r="X62" s="1">
        <v>488212633</v>
      </c>
      <c r="Y62" s="1">
        <v>-120905000</v>
      </c>
      <c r="Z62" s="1">
        <v>-287954064</v>
      </c>
      <c r="AA62" s="1" t="s">
        <v>12</v>
      </c>
      <c r="AB62" s="1"/>
      <c r="AC62" s="1" t="s">
        <v>63</v>
      </c>
      <c r="AD62" s="1">
        <v>1044685789</v>
      </c>
      <c r="AE62" s="1">
        <v>-950833355</v>
      </c>
      <c r="AF62" s="1">
        <v>93852434</v>
      </c>
      <c r="AG62" s="1">
        <v>2238333338</v>
      </c>
      <c r="AH62" s="1">
        <v>-2293062484</v>
      </c>
      <c r="AI62" s="1">
        <v>-54729146</v>
      </c>
      <c r="AJ62" s="1">
        <v>824608510</v>
      </c>
      <c r="AK62" s="1">
        <v>-943085367</v>
      </c>
      <c r="AL62" s="1">
        <v>-118476857</v>
      </c>
      <c r="AM62" s="1">
        <v>4221574683</v>
      </c>
      <c r="AN62" s="1">
        <v>-3733362051</v>
      </c>
      <c r="AO62" s="1">
        <v>488212633</v>
      </c>
      <c r="AP62" s="1">
        <v>25995000</v>
      </c>
      <c r="AQ62" s="1">
        <v>-146900000</v>
      </c>
      <c r="AR62" s="1">
        <v>-120905000</v>
      </c>
      <c r="AS62" s="1">
        <v>44400000</v>
      </c>
      <c r="AT62" s="1">
        <v>-332354064</v>
      </c>
      <c r="AU62" s="1">
        <v>-287954064</v>
      </c>
    </row>
    <row r="63" spans="1:47" x14ac:dyDescent="0.2">
      <c r="A63" s="5">
        <f>DATE(C63,F63,E63)</f>
        <v>41729</v>
      </c>
      <c r="B63" t="s">
        <v>64</v>
      </c>
      <c r="C63" s="3">
        <v>2014</v>
      </c>
      <c r="D63" s="4">
        <f t="shared" si="1"/>
        <v>1</v>
      </c>
      <c r="E63">
        <f t="shared" si="2"/>
        <v>31</v>
      </c>
      <c r="F63">
        <f t="shared" si="3"/>
        <v>3</v>
      </c>
      <c r="G63" s="1">
        <v>2833459490</v>
      </c>
      <c r="H63" s="1">
        <v>1860385848</v>
      </c>
      <c r="I63" s="1">
        <v>879173982</v>
      </c>
      <c r="J63" s="1">
        <v>2038174320</v>
      </c>
      <c r="K63" s="1">
        <v>12600000</v>
      </c>
      <c r="L63" s="1">
        <v>91826976</v>
      </c>
      <c r="M63" s="1">
        <v>7715620615</v>
      </c>
      <c r="N63" s="1">
        <v>789591819</v>
      </c>
      <c r="O63" s="1">
        <v>2968496039</v>
      </c>
      <c r="P63" s="1">
        <v>1222276911</v>
      </c>
      <c r="Q63" s="1">
        <v>2315060789</v>
      </c>
      <c r="R63" s="1">
        <v>25200000</v>
      </c>
      <c r="S63" s="1">
        <v>394995058</v>
      </c>
      <c r="T63" s="1">
        <v>7715620615</v>
      </c>
      <c r="U63" s="1">
        <v>2043867671</v>
      </c>
      <c r="V63" s="1">
        <v>-1108110191</v>
      </c>
      <c r="W63" s="1">
        <v>-343102929</v>
      </c>
      <c r="X63" s="1">
        <v>-276886469</v>
      </c>
      <c r="Y63" s="1">
        <v>-12600000</v>
      </c>
      <c r="Z63" s="1">
        <v>-303168082</v>
      </c>
      <c r="AA63" s="1" t="s">
        <v>12</v>
      </c>
      <c r="AB63" s="1"/>
      <c r="AC63" s="1" t="s">
        <v>64</v>
      </c>
      <c r="AD63" s="1">
        <v>2833459490</v>
      </c>
      <c r="AE63" s="1">
        <v>-789591819</v>
      </c>
      <c r="AF63" s="1">
        <v>2043867671</v>
      </c>
      <c r="AG63" s="1">
        <v>1860385848</v>
      </c>
      <c r="AH63" s="1">
        <v>-2968496039</v>
      </c>
      <c r="AI63" s="1">
        <v>-1108110191</v>
      </c>
      <c r="AJ63" s="1">
        <v>879173982</v>
      </c>
      <c r="AK63" s="1">
        <v>-1222276911</v>
      </c>
      <c r="AL63" s="1">
        <v>-343102929</v>
      </c>
      <c r="AM63" s="1">
        <v>2038174320</v>
      </c>
      <c r="AN63" s="1">
        <v>-2315060789</v>
      </c>
      <c r="AO63" s="1">
        <v>-276886469</v>
      </c>
      <c r="AP63" s="1">
        <v>12600000</v>
      </c>
      <c r="AQ63" s="1">
        <v>-25200000</v>
      </c>
      <c r="AR63" s="1">
        <v>-12600000</v>
      </c>
      <c r="AS63" s="1">
        <v>91826976</v>
      </c>
      <c r="AT63" s="1">
        <v>-394995058</v>
      </c>
      <c r="AU63" s="1">
        <v>-303168082</v>
      </c>
    </row>
    <row r="64" spans="1:47" x14ac:dyDescent="0.2">
      <c r="A64" s="5">
        <f>DATE(C64,F64,E64)</f>
        <v>41820</v>
      </c>
      <c r="B64" t="s">
        <v>65</v>
      </c>
      <c r="C64" s="3">
        <v>2014</v>
      </c>
      <c r="D64" s="4">
        <f t="shared" si="1"/>
        <v>2</v>
      </c>
      <c r="E64">
        <f t="shared" si="2"/>
        <v>30</v>
      </c>
      <c r="F64">
        <f t="shared" si="3"/>
        <v>6</v>
      </c>
      <c r="G64" s="1">
        <v>1663189086</v>
      </c>
      <c r="H64" s="1">
        <v>1391414356</v>
      </c>
      <c r="I64" s="1">
        <v>2920432000</v>
      </c>
      <c r="J64" s="1">
        <v>2476854646</v>
      </c>
      <c r="K64" s="1">
        <v>6406000</v>
      </c>
      <c r="L64" s="1">
        <v>55446250</v>
      </c>
      <c r="M64" s="1">
        <v>8513742338</v>
      </c>
      <c r="N64" s="1">
        <v>513349955</v>
      </c>
      <c r="O64" s="1">
        <v>5070704513</v>
      </c>
      <c r="P64" s="1">
        <v>209327502</v>
      </c>
      <c r="Q64" s="1">
        <v>2576713116</v>
      </c>
      <c r="R64" s="1">
        <v>53200000</v>
      </c>
      <c r="S64" s="1">
        <v>90447252</v>
      </c>
      <c r="T64" s="1">
        <v>8513742338</v>
      </c>
      <c r="U64" s="1">
        <v>1149839131</v>
      </c>
      <c r="V64" s="1">
        <v>-3679290157</v>
      </c>
      <c r="W64" s="1">
        <v>2711104498</v>
      </c>
      <c r="X64" s="1">
        <v>-99858470</v>
      </c>
      <c r="Y64" s="1">
        <v>-46794000</v>
      </c>
      <c r="Z64" s="1">
        <v>-35001002</v>
      </c>
      <c r="AA64" s="1" t="s">
        <v>12</v>
      </c>
      <c r="AB64" s="1"/>
      <c r="AC64" s="1" t="s">
        <v>65</v>
      </c>
      <c r="AD64" s="1">
        <v>1663189086</v>
      </c>
      <c r="AE64" s="1">
        <v>-513349955</v>
      </c>
      <c r="AF64" s="1">
        <v>1149839131</v>
      </c>
      <c r="AG64" s="1">
        <v>1391414356</v>
      </c>
      <c r="AH64" s="1">
        <v>-5070704513</v>
      </c>
      <c r="AI64" s="1">
        <v>-3679290157</v>
      </c>
      <c r="AJ64" s="1">
        <v>2920432000</v>
      </c>
      <c r="AK64" s="1">
        <v>-209327502</v>
      </c>
      <c r="AL64" s="1">
        <v>2711104498</v>
      </c>
      <c r="AM64" s="1">
        <v>2476854646</v>
      </c>
      <c r="AN64" s="1">
        <v>-2576713116</v>
      </c>
      <c r="AO64" s="1">
        <v>-99858470</v>
      </c>
      <c r="AP64" s="1">
        <v>6406000</v>
      </c>
      <c r="AQ64" s="1">
        <v>-53200000</v>
      </c>
      <c r="AR64" s="1">
        <v>-46794000</v>
      </c>
      <c r="AS64" s="1">
        <v>55446250</v>
      </c>
      <c r="AT64" s="1">
        <v>-90447252</v>
      </c>
      <c r="AU64" s="1">
        <v>-35001002</v>
      </c>
    </row>
    <row r="65" spans="1:47" x14ac:dyDescent="0.2">
      <c r="A65" s="5">
        <f>DATE(C65,F65,E65)</f>
        <v>41912</v>
      </c>
      <c r="B65" t="s">
        <v>66</v>
      </c>
      <c r="C65" s="3">
        <v>2014</v>
      </c>
      <c r="D65" s="4">
        <f t="shared" si="1"/>
        <v>3</v>
      </c>
      <c r="E65">
        <f t="shared" si="2"/>
        <v>30</v>
      </c>
      <c r="F65">
        <f t="shared" si="3"/>
        <v>9</v>
      </c>
      <c r="G65" s="1">
        <v>1192877826</v>
      </c>
      <c r="H65" s="1">
        <v>2616680858</v>
      </c>
      <c r="I65" s="1">
        <v>2517614970</v>
      </c>
      <c r="J65" s="1">
        <v>3193511483</v>
      </c>
      <c r="K65" s="1">
        <v>20408657</v>
      </c>
      <c r="L65" s="1">
        <v>49155000</v>
      </c>
      <c r="M65" s="1">
        <v>9590248795</v>
      </c>
      <c r="N65" s="1">
        <v>298954881</v>
      </c>
      <c r="O65" s="1">
        <v>4707889001</v>
      </c>
      <c r="P65" s="1">
        <v>696657872</v>
      </c>
      <c r="Q65" s="1">
        <v>3625426356</v>
      </c>
      <c r="R65" s="1">
        <v>20850000</v>
      </c>
      <c r="S65" s="1">
        <v>240470684</v>
      </c>
      <c r="T65" s="1">
        <v>9590248795</v>
      </c>
      <c r="U65" s="1">
        <v>893922945</v>
      </c>
      <c r="V65" s="1">
        <v>-2091208142</v>
      </c>
      <c r="W65" s="1">
        <v>1820957098</v>
      </c>
      <c r="X65" s="1">
        <v>-431914873</v>
      </c>
      <c r="Y65" s="1">
        <v>-441343</v>
      </c>
      <c r="Z65" s="1">
        <v>-191315684</v>
      </c>
      <c r="AA65" s="1" t="s">
        <v>12</v>
      </c>
      <c r="AB65" s="1"/>
      <c r="AC65" s="1" t="s">
        <v>66</v>
      </c>
      <c r="AD65" s="1">
        <v>1192877826</v>
      </c>
      <c r="AE65" s="1">
        <v>-298954881</v>
      </c>
      <c r="AF65" s="1">
        <v>893922945</v>
      </c>
      <c r="AG65" s="1">
        <v>2616680858</v>
      </c>
      <c r="AH65" s="1">
        <v>-4707889001</v>
      </c>
      <c r="AI65" s="1">
        <v>-2091208142</v>
      </c>
      <c r="AJ65" s="1">
        <v>2517614970</v>
      </c>
      <c r="AK65" s="1">
        <v>-696657872</v>
      </c>
      <c r="AL65" s="1">
        <v>1820957098</v>
      </c>
      <c r="AM65" s="1">
        <v>3193511483</v>
      </c>
      <c r="AN65" s="1">
        <v>-3625426356</v>
      </c>
      <c r="AO65" s="1">
        <v>-431914873</v>
      </c>
      <c r="AP65" s="1">
        <v>20408657</v>
      </c>
      <c r="AQ65" s="1">
        <v>-20850000</v>
      </c>
      <c r="AR65" s="1">
        <v>-441343</v>
      </c>
      <c r="AS65" s="1">
        <v>49155000</v>
      </c>
      <c r="AT65" s="1">
        <v>-240470684</v>
      </c>
      <c r="AU65" s="1">
        <v>-191315684</v>
      </c>
    </row>
    <row r="66" spans="1:47" x14ac:dyDescent="0.2">
      <c r="A66" s="5">
        <f>DATE(C66,F66,E66)</f>
        <v>42004</v>
      </c>
      <c r="B66" t="s">
        <v>67</v>
      </c>
      <c r="C66" s="3">
        <v>2014</v>
      </c>
      <c r="D66" s="4">
        <f t="shared" si="1"/>
        <v>4</v>
      </c>
      <c r="E66">
        <f t="shared" si="2"/>
        <v>31</v>
      </c>
      <c r="F66">
        <f t="shared" si="3"/>
        <v>12</v>
      </c>
      <c r="G66" s="1">
        <v>1688662880</v>
      </c>
      <c r="H66" s="1">
        <v>2437599172</v>
      </c>
      <c r="I66" s="1">
        <v>2323943883</v>
      </c>
      <c r="J66" s="1">
        <v>3225742340</v>
      </c>
      <c r="K66" s="1">
        <v>50800000</v>
      </c>
      <c r="L66" s="1">
        <v>68675000</v>
      </c>
      <c r="M66" s="1">
        <v>9795423274</v>
      </c>
      <c r="N66" s="1">
        <v>1063681159</v>
      </c>
      <c r="O66" s="1">
        <v>2855981612</v>
      </c>
      <c r="P66" s="1">
        <v>1112238992</v>
      </c>
      <c r="Q66" s="1">
        <v>4189643512</v>
      </c>
      <c r="R66" s="1">
        <v>240058000</v>
      </c>
      <c r="S66" s="1">
        <v>333820000</v>
      </c>
      <c r="T66" s="1">
        <v>9795423274</v>
      </c>
      <c r="U66" s="1">
        <v>624981721</v>
      </c>
      <c r="V66" s="1">
        <v>-418382440</v>
      </c>
      <c r="W66" s="1">
        <v>1211704891</v>
      </c>
      <c r="X66" s="1">
        <v>-963901173</v>
      </c>
      <c r="Y66" s="1">
        <v>-189258000</v>
      </c>
      <c r="Z66" s="1">
        <v>-265145000</v>
      </c>
      <c r="AA66" s="1" t="s">
        <v>12</v>
      </c>
      <c r="AB66" s="1"/>
      <c r="AC66" s="1" t="s">
        <v>67</v>
      </c>
      <c r="AD66" s="1">
        <v>1688662880</v>
      </c>
      <c r="AE66" s="1">
        <v>-1063681159</v>
      </c>
      <c r="AF66" s="1">
        <v>624981721</v>
      </c>
      <c r="AG66" s="1">
        <v>2437599172</v>
      </c>
      <c r="AH66" s="1">
        <v>-2855981612</v>
      </c>
      <c r="AI66" s="1">
        <v>-418382440</v>
      </c>
      <c r="AJ66" s="1">
        <v>2323943883</v>
      </c>
      <c r="AK66" s="1">
        <v>-1112238992</v>
      </c>
      <c r="AL66" s="1">
        <v>1211704891</v>
      </c>
      <c r="AM66" s="1">
        <v>3225742340</v>
      </c>
      <c r="AN66" s="1">
        <v>-4189643512</v>
      </c>
      <c r="AO66" s="1">
        <v>-963901173</v>
      </c>
      <c r="AP66" s="1">
        <v>50800000</v>
      </c>
      <c r="AQ66" s="1">
        <v>-240058000</v>
      </c>
      <c r="AR66" s="1">
        <v>-189258000</v>
      </c>
      <c r="AS66" s="1">
        <v>68675000</v>
      </c>
      <c r="AT66" s="1">
        <v>-333820000</v>
      </c>
      <c r="AU66" s="1">
        <v>-265145000</v>
      </c>
    </row>
    <row r="67" spans="1:47" x14ac:dyDescent="0.2">
      <c r="A67" s="5">
        <f>DATE(C67,F67,E67)</f>
        <v>42094</v>
      </c>
      <c r="B67" t="s">
        <v>68</v>
      </c>
      <c r="C67" s="3">
        <v>2015</v>
      </c>
      <c r="D67" s="4">
        <f t="shared" si="1"/>
        <v>1</v>
      </c>
      <c r="E67">
        <f t="shared" si="2"/>
        <v>31</v>
      </c>
      <c r="F67">
        <f t="shared" si="3"/>
        <v>3</v>
      </c>
      <c r="G67" s="1">
        <v>3407338900</v>
      </c>
      <c r="H67" s="1">
        <v>2675075479</v>
      </c>
      <c r="I67" s="1">
        <v>3886948719</v>
      </c>
      <c r="J67" s="1">
        <v>5437982425</v>
      </c>
      <c r="K67" s="1">
        <v>66169992</v>
      </c>
      <c r="L67" s="1">
        <v>98237500</v>
      </c>
      <c r="M67" s="1">
        <v>15571753015</v>
      </c>
      <c r="N67" s="1">
        <v>250721300</v>
      </c>
      <c r="O67" s="1">
        <v>7461336941</v>
      </c>
      <c r="P67" s="1">
        <v>2687865771</v>
      </c>
      <c r="Q67" s="1">
        <v>4867059255</v>
      </c>
      <c r="R67" s="1">
        <v>14505000</v>
      </c>
      <c r="S67" s="1">
        <v>290264748</v>
      </c>
      <c r="T67" s="1">
        <v>15571753015</v>
      </c>
      <c r="U67" s="1">
        <v>3156617600</v>
      </c>
      <c r="V67" s="1">
        <v>-4786261461</v>
      </c>
      <c r="W67" s="1">
        <v>1199082948</v>
      </c>
      <c r="X67" s="1">
        <v>570923169</v>
      </c>
      <c r="Y67" s="1">
        <v>51664992</v>
      </c>
      <c r="Z67" s="1">
        <v>-192027248</v>
      </c>
      <c r="AA67" s="1" t="s">
        <v>12</v>
      </c>
      <c r="AB67" s="1"/>
      <c r="AC67" s="1" t="s">
        <v>68</v>
      </c>
      <c r="AD67" s="1">
        <v>3407338900</v>
      </c>
      <c r="AE67" s="1">
        <v>-250721300</v>
      </c>
      <c r="AF67" s="1">
        <v>3156617600</v>
      </c>
      <c r="AG67" s="1">
        <v>2675075479</v>
      </c>
      <c r="AH67" s="1">
        <v>-7461336941</v>
      </c>
      <c r="AI67" s="1">
        <v>-4786261461</v>
      </c>
      <c r="AJ67" s="1">
        <v>3886948719</v>
      </c>
      <c r="AK67" s="1">
        <v>-2687865771</v>
      </c>
      <c r="AL67" s="1">
        <v>1199082948</v>
      </c>
      <c r="AM67" s="1">
        <v>5437982425</v>
      </c>
      <c r="AN67" s="1">
        <v>-4867059255</v>
      </c>
      <c r="AO67" s="1">
        <v>570923169</v>
      </c>
      <c r="AP67" s="1">
        <v>66169992</v>
      </c>
      <c r="AQ67" s="1">
        <v>-14505000</v>
      </c>
      <c r="AR67" s="1">
        <v>51664992</v>
      </c>
      <c r="AS67" s="1">
        <v>98237500</v>
      </c>
      <c r="AT67" s="1">
        <v>-290264748</v>
      </c>
      <c r="AU67" s="1">
        <v>-192027248</v>
      </c>
    </row>
    <row r="68" spans="1:47" x14ac:dyDescent="0.2">
      <c r="A68" s="5">
        <f>DATE(C68,F68,E68)</f>
        <v>42185</v>
      </c>
      <c r="B68" t="s">
        <v>69</v>
      </c>
      <c r="C68" s="3">
        <v>2015</v>
      </c>
      <c r="D68" s="4">
        <f t="shared" si="1"/>
        <v>2</v>
      </c>
      <c r="E68">
        <f t="shared" si="2"/>
        <v>30</v>
      </c>
      <c r="F68">
        <f t="shared" si="3"/>
        <v>6</v>
      </c>
      <c r="G68" s="1">
        <v>1743663231</v>
      </c>
      <c r="H68" s="1">
        <v>5355694834</v>
      </c>
      <c r="I68" s="1">
        <v>2174615888</v>
      </c>
      <c r="J68" s="1">
        <v>3651111931</v>
      </c>
      <c r="K68" s="1">
        <v>14450000</v>
      </c>
      <c r="L68" s="1">
        <v>51815580</v>
      </c>
      <c r="M68" s="1">
        <v>12991351463</v>
      </c>
      <c r="N68" s="1">
        <v>473062505</v>
      </c>
      <c r="O68" s="1">
        <v>6560197055</v>
      </c>
      <c r="P68" s="1">
        <v>1091112664</v>
      </c>
      <c r="Q68" s="1">
        <v>4428964267</v>
      </c>
      <c r="R68" s="1">
        <v>4125000</v>
      </c>
      <c r="S68" s="1">
        <v>433889973</v>
      </c>
      <c r="T68" s="1">
        <v>12991351463</v>
      </c>
      <c r="U68" s="1">
        <v>1270600727</v>
      </c>
      <c r="V68" s="1">
        <v>-1204502221</v>
      </c>
      <c r="W68" s="1">
        <v>1083503224</v>
      </c>
      <c r="X68" s="1">
        <v>-777852336</v>
      </c>
      <c r="Y68" s="1">
        <v>10325000</v>
      </c>
      <c r="Z68" s="1">
        <v>-382074393</v>
      </c>
      <c r="AA68" s="1" t="s">
        <v>12</v>
      </c>
      <c r="AB68" s="1"/>
      <c r="AC68" s="1" t="s">
        <v>69</v>
      </c>
      <c r="AD68" s="1">
        <v>1743663231</v>
      </c>
      <c r="AE68" s="1">
        <v>-473062505</v>
      </c>
      <c r="AF68" s="1">
        <v>1270600727</v>
      </c>
      <c r="AG68" s="1">
        <v>5355694834</v>
      </c>
      <c r="AH68" s="1">
        <v>-6560197055</v>
      </c>
      <c r="AI68" s="1">
        <v>-1204502221</v>
      </c>
      <c r="AJ68" s="1">
        <v>2174615888</v>
      </c>
      <c r="AK68" s="1">
        <v>-1091112664</v>
      </c>
      <c r="AL68" s="1">
        <v>1083503224</v>
      </c>
      <c r="AM68" s="1">
        <v>3651111931</v>
      </c>
      <c r="AN68" s="1">
        <v>-4428964267</v>
      </c>
      <c r="AO68" s="1">
        <v>-777852336</v>
      </c>
      <c r="AP68" s="1">
        <v>14450000</v>
      </c>
      <c r="AQ68" s="1">
        <v>-4125000</v>
      </c>
      <c r="AR68" s="1">
        <v>10325000</v>
      </c>
      <c r="AS68" s="1">
        <v>51815580</v>
      </c>
      <c r="AT68" s="1">
        <v>-433889973</v>
      </c>
      <c r="AU68" s="1">
        <v>-382074393</v>
      </c>
    </row>
    <row r="69" spans="1:47" x14ac:dyDescent="0.2">
      <c r="A69" s="5">
        <f>DATE(C69,F69,E69)</f>
        <v>42277</v>
      </c>
      <c r="B69" t="s">
        <v>70</v>
      </c>
      <c r="C69" s="3">
        <v>2015</v>
      </c>
      <c r="D69" s="4">
        <f t="shared" si="1"/>
        <v>3</v>
      </c>
      <c r="E69">
        <f t="shared" si="2"/>
        <v>30</v>
      </c>
      <c r="F69">
        <f t="shared" si="3"/>
        <v>9</v>
      </c>
      <c r="G69" s="1">
        <v>1653414968</v>
      </c>
      <c r="H69" s="1">
        <v>781678857</v>
      </c>
      <c r="I69" s="1">
        <v>1518315653</v>
      </c>
      <c r="J69" s="1">
        <v>3375251779</v>
      </c>
      <c r="K69" s="1">
        <v>61021000</v>
      </c>
      <c r="L69" s="1">
        <v>39275000</v>
      </c>
      <c r="M69" s="1">
        <v>7428957258</v>
      </c>
      <c r="N69" s="1">
        <v>186884987</v>
      </c>
      <c r="O69" s="1">
        <v>3153207245</v>
      </c>
      <c r="P69" s="1">
        <v>78225000</v>
      </c>
      <c r="Q69" s="1">
        <v>3862169043</v>
      </c>
      <c r="R69" s="1">
        <v>9825000</v>
      </c>
      <c r="S69" s="1">
        <v>138645983</v>
      </c>
      <c r="T69" s="1">
        <v>7428957258</v>
      </c>
      <c r="U69" s="1">
        <v>1466529981</v>
      </c>
      <c r="V69" s="1">
        <v>-2371528388</v>
      </c>
      <c r="W69" s="1">
        <v>1440090653</v>
      </c>
      <c r="X69" s="1">
        <v>-486917264</v>
      </c>
      <c r="Y69" s="1">
        <v>51196000</v>
      </c>
      <c r="Z69" s="1">
        <v>-99370983</v>
      </c>
      <c r="AA69" s="1" t="s">
        <v>12</v>
      </c>
      <c r="AB69" s="1"/>
      <c r="AC69" s="1" t="s">
        <v>70</v>
      </c>
      <c r="AD69" s="1">
        <v>1653414968</v>
      </c>
      <c r="AE69" s="1">
        <v>-186884987</v>
      </c>
      <c r="AF69" s="1">
        <v>1466529981</v>
      </c>
      <c r="AG69" s="1">
        <v>781678857</v>
      </c>
      <c r="AH69" s="1">
        <v>-3153207245</v>
      </c>
      <c r="AI69" s="1">
        <v>-2371528388</v>
      </c>
      <c r="AJ69" s="1">
        <v>1518315653</v>
      </c>
      <c r="AK69" s="1">
        <v>-78225000</v>
      </c>
      <c r="AL69" s="1">
        <v>1440090653</v>
      </c>
      <c r="AM69" s="1">
        <v>3375251779</v>
      </c>
      <c r="AN69" s="1">
        <v>-3862169043</v>
      </c>
      <c r="AO69" s="1">
        <v>-486917264</v>
      </c>
      <c r="AP69" s="1">
        <v>61021000</v>
      </c>
      <c r="AQ69" s="1">
        <v>-9825000</v>
      </c>
      <c r="AR69" s="1">
        <v>51196000</v>
      </c>
      <c r="AS69" s="1">
        <v>39275000</v>
      </c>
      <c r="AT69" s="1">
        <v>-138645983</v>
      </c>
      <c r="AU69" s="1">
        <v>-99370983</v>
      </c>
    </row>
    <row r="70" spans="1:47" x14ac:dyDescent="0.2">
      <c r="A70" s="5">
        <f>DATE(C70,F70,E70)</f>
        <v>42369</v>
      </c>
      <c r="B70" t="s">
        <v>71</v>
      </c>
      <c r="C70" s="3">
        <v>2015</v>
      </c>
      <c r="D70" s="4">
        <f t="shared" si="1"/>
        <v>4</v>
      </c>
      <c r="E70">
        <f t="shared" si="2"/>
        <v>31</v>
      </c>
      <c r="F70">
        <f t="shared" si="3"/>
        <v>12</v>
      </c>
      <c r="G70" s="1">
        <v>1824174813</v>
      </c>
      <c r="H70" s="1">
        <v>8120273479</v>
      </c>
      <c r="I70" s="1">
        <v>334201984</v>
      </c>
      <c r="J70" s="1">
        <v>4202063809</v>
      </c>
      <c r="K70" s="1">
        <v>52200000</v>
      </c>
      <c r="L70" s="1">
        <v>70365496</v>
      </c>
      <c r="M70" s="1">
        <v>14603279581</v>
      </c>
      <c r="N70" s="1">
        <v>918280734</v>
      </c>
      <c r="O70" s="1">
        <v>2783674965</v>
      </c>
      <c r="P70" s="1">
        <v>7068663163</v>
      </c>
      <c r="Q70" s="1">
        <v>3519554136</v>
      </c>
      <c r="R70" s="1">
        <v>25775000</v>
      </c>
      <c r="S70" s="1">
        <v>287331583</v>
      </c>
      <c r="T70" s="1">
        <v>14603279581</v>
      </c>
      <c r="U70" s="1">
        <v>905894080</v>
      </c>
      <c r="V70" s="1">
        <v>5336598514</v>
      </c>
      <c r="W70" s="1">
        <v>-6734461180</v>
      </c>
      <c r="X70" s="1">
        <v>682509672</v>
      </c>
      <c r="Y70" s="1">
        <v>26425000</v>
      </c>
      <c r="Z70" s="1">
        <v>-216966087</v>
      </c>
      <c r="AA70" s="1" t="s">
        <v>12</v>
      </c>
      <c r="AB70" s="1"/>
      <c r="AC70" s="1" t="s">
        <v>71</v>
      </c>
      <c r="AD70" s="1">
        <v>1824174813</v>
      </c>
      <c r="AE70" s="1">
        <v>-918280734</v>
      </c>
      <c r="AF70" s="1">
        <v>905894080</v>
      </c>
      <c r="AG70" s="1">
        <v>8120273479</v>
      </c>
      <c r="AH70" s="1">
        <v>-2783674965</v>
      </c>
      <c r="AI70" s="1">
        <v>5336598514</v>
      </c>
      <c r="AJ70" s="1">
        <v>334201984</v>
      </c>
      <c r="AK70" s="1">
        <v>-7068663163</v>
      </c>
      <c r="AL70" s="1">
        <v>-6734461180</v>
      </c>
      <c r="AM70" s="1">
        <v>4202063809</v>
      </c>
      <c r="AN70" s="1">
        <v>-3519554136</v>
      </c>
      <c r="AO70" s="1">
        <v>682509672</v>
      </c>
      <c r="AP70" s="1">
        <v>52200000</v>
      </c>
      <c r="AQ70" s="1">
        <v>-25775000</v>
      </c>
      <c r="AR70" s="1">
        <v>26425000</v>
      </c>
      <c r="AS70" s="1">
        <v>70365496</v>
      </c>
      <c r="AT70" s="1">
        <v>-287331583</v>
      </c>
      <c r="AU70" s="1">
        <v>-216966087</v>
      </c>
    </row>
    <row r="71" spans="1:47" x14ac:dyDescent="0.2">
      <c r="A71" s="5">
        <f>DATE(C71,F71,E71)</f>
        <v>42460</v>
      </c>
      <c r="B71" t="s">
        <v>72</v>
      </c>
      <c r="C71" s="3">
        <v>2016</v>
      </c>
      <c r="D71" s="4">
        <f t="shared" si="1"/>
        <v>1</v>
      </c>
      <c r="E71">
        <f t="shared" si="2"/>
        <v>31</v>
      </c>
      <c r="F71">
        <f t="shared" si="3"/>
        <v>3</v>
      </c>
      <c r="G71" s="1">
        <v>679031613</v>
      </c>
      <c r="H71" s="1">
        <v>1043981585</v>
      </c>
      <c r="I71" s="1">
        <v>733700033</v>
      </c>
      <c r="J71" s="1">
        <v>3638793338</v>
      </c>
      <c r="K71" s="1">
        <v>16425000</v>
      </c>
      <c r="L71" s="1">
        <v>31930000</v>
      </c>
      <c r="M71" s="1">
        <v>6143861569</v>
      </c>
      <c r="N71" s="1">
        <v>401446367</v>
      </c>
      <c r="O71" s="1">
        <v>2221740346</v>
      </c>
      <c r="P71" s="1">
        <v>266082878</v>
      </c>
      <c r="Q71" s="1">
        <v>3087702228</v>
      </c>
      <c r="R71" s="1">
        <v>76284000</v>
      </c>
      <c r="S71" s="1">
        <v>90605750</v>
      </c>
      <c r="T71" s="1">
        <v>6143861569</v>
      </c>
      <c r="U71" s="1">
        <v>277585246</v>
      </c>
      <c r="V71" s="1">
        <v>-1177758761</v>
      </c>
      <c r="W71" s="1">
        <v>467617155</v>
      </c>
      <c r="X71" s="1">
        <v>551091110</v>
      </c>
      <c r="Y71" s="1">
        <v>-59859000</v>
      </c>
      <c r="Z71" s="1">
        <v>-58675750</v>
      </c>
      <c r="AA71" s="1" t="s">
        <v>12</v>
      </c>
      <c r="AB71" s="1"/>
      <c r="AC71" s="1" t="s">
        <v>72</v>
      </c>
      <c r="AD71" s="1">
        <v>679031613</v>
      </c>
      <c r="AE71" s="1">
        <v>-401446367</v>
      </c>
      <c r="AF71" s="1">
        <v>277585246</v>
      </c>
      <c r="AG71" s="1">
        <v>1043981585</v>
      </c>
      <c r="AH71" s="1">
        <v>-2221740346</v>
      </c>
      <c r="AI71" s="1">
        <v>-1177758761</v>
      </c>
      <c r="AJ71" s="1">
        <v>733700033</v>
      </c>
      <c r="AK71" s="1">
        <v>-266082878</v>
      </c>
      <c r="AL71" s="1">
        <v>467617155</v>
      </c>
      <c r="AM71" s="1">
        <v>3638793338</v>
      </c>
      <c r="AN71" s="1">
        <v>-3087702228</v>
      </c>
      <c r="AO71" s="1">
        <v>551091110</v>
      </c>
      <c r="AP71" s="1">
        <v>16425000</v>
      </c>
      <c r="AQ71" s="1">
        <v>-76284000</v>
      </c>
      <c r="AR71" s="1">
        <v>-59859000</v>
      </c>
      <c r="AS71" s="1">
        <v>31930000</v>
      </c>
      <c r="AT71" s="1">
        <v>-90605750</v>
      </c>
      <c r="AU71" s="1">
        <v>-58675750</v>
      </c>
    </row>
    <row r="72" spans="1:47" x14ac:dyDescent="0.2">
      <c r="A72" s="5">
        <f>DATE(C72,F72,E72)</f>
        <v>42551</v>
      </c>
      <c r="B72" t="s">
        <v>73</v>
      </c>
      <c r="C72" s="3">
        <v>2016</v>
      </c>
      <c r="D72" s="4">
        <f t="shared" si="1"/>
        <v>2</v>
      </c>
      <c r="E72">
        <f t="shared" si="2"/>
        <v>30</v>
      </c>
      <c r="F72">
        <f t="shared" si="3"/>
        <v>6</v>
      </c>
      <c r="G72" s="1">
        <v>2231900000</v>
      </c>
      <c r="H72" s="1">
        <v>1472400168</v>
      </c>
      <c r="I72" s="1">
        <v>317663000</v>
      </c>
      <c r="J72" s="1">
        <v>3303816018</v>
      </c>
      <c r="K72" s="1">
        <v>62000000</v>
      </c>
      <c r="L72" s="1">
        <v>72210237</v>
      </c>
      <c r="M72" s="1">
        <v>7459989423</v>
      </c>
      <c r="N72" s="1">
        <v>818913000</v>
      </c>
      <c r="O72" s="1">
        <v>1685945500</v>
      </c>
      <c r="P72" s="1">
        <v>1546223330</v>
      </c>
      <c r="Q72" s="1">
        <v>3263566186</v>
      </c>
      <c r="R72" s="1">
        <v>36518950</v>
      </c>
      <c r="S72" s="1">
        <v>108822457</v>
      </c>
      <c r="T72" s="1">
        <v>7459989423</v>
      </c>
      <c r="U72" s="1">
        <v>1412987000</v>
      </c>
      <c r="V72" s="1">
        <v>-213545332</v>
      </c>
      <c r="W72" s="1">
        <v>-1228560330</v>
      </c>
      <c r="X72" s="1">
        <v>40249832</v>
      </c>
      <c r="Y72" s="1">
        <v>25481050</v>
      </c>
      <c r="Z72" s="1">
        <v>-36612220</v>
      </c>
      <c r="AA72" s="1" t="s">
        <v>12</v>
      </c>
      <c r="AB72" s="1"/>
      <c r="AC72" s="1" t="s">
        <v>73</v>
      </c>
      <c r="AD72" s="1">
        <v>2231900000</v>
      </c>
      <c r="AE72" s="1">
        <v>-818913000</v>
      </c>
      <c r="AF72" s="1">
        <v>1412987000</v>
      </c>
      <c r="AG72" s="1">
        <v>1472400168</v>
      </c>
      <c r="AH72" s="1">
        <v>-1685945500</v>
      </c>
      <c r="AI72" s="1">
        <v>-213545332</v>
      </c>
      <c r="AJ72" s="1">
        <v>317663000</v>
      </c>
      <c r="AK72" s="1">
        <v>-1546223330</v>
      </c>
      <c r="AL72" s="1">
        <v>-1228560330</v>
      </c>
      <c r="AM72" s="1">
        <v>3303816018</v>
      </c>
      <c r="AN72" s="1">
        <v>-3263566186</v>
      </c>
      <c r="AO72" s="1">
        <v>40249832</v>
      </c>
      <c r="AP72" s="1">
        <v>62000000</v>
      </c>
      <c r="AQ72" s="1">
        <v>-36518950</v>
      </c>
      <c r="AR72" s="1">
        <v>25481050</v>
      </c>
      <c r="AS72" s="1">
        <v>72210237</v>
      </c>
      <c r="AT72" s="1">
        <v>-108822457</v>
      </c>
      <c r="AU72" s="1">
        <v>-36612220</v>
      </c>
    </row>
    <row r="73" spans="1:47" x14ac:dyDescent="0.2">
      <c r="A73" s="5">
        <f>DATE(C73,F73,E73)</f>
        <v>42643</v>
      </c>
      <c r="B73" t="s">
        <v>74</v>
      </c>
      <c r="C73" s="3">
        <v>2016</v>
      </c>
      <c r="D73" s="4">
        <f t="shared" si="1"/>
        <v>3</v>
      </c>
      <c r="E73">
        <f t="shared" si="2"/>
        <v>30</v>
      </c>
      <c r="F73">
        <f t="shared" si="3"/>
        <v>9</v>
      </c>
      <c r="G73" s="1">
        <v>6974373962</v>
      </c>
      <c r="H73" s="1">
        <v>1359553432</v>
      </c>
      <c r="I73" s="1">
        <v>1276839066</v>
      </c>
      <c r="J73" s="1">
        <v>3535991730</v>
      </c>
      <c r="K73" s="1">
        <v>198204000</v>
      </c>
      <c r="L73" s="1">
        <v>47565000</v>
      </c>
      <c r="M73" s="1">
        <v>13392527190</v>
      </c>
      <c r="N73" s="1">
        <v>499276735</v>
      </c>
      <c r="O73" s="1">
        <v>8592062761</v>
      </c>
      <c r="P73" s="1">
        <v>1680412006</v>
      </c>
      <c r="Q73" s="1">
        <v>2513892688</v>
      </c>
      <c r="R73" s="1">
        <v>20000000</v>
      </c>
      <c r="S73" s="1">
        <v>86883000</v>
      </c>
      <c r="T73" s="1">
        <v>13392527190</v>
      </c>
      <c r="U73" s="1">
        <v>6475097227</v>
      </c>
      <c r="V73" s="1">
        <v>-7232509328</v>
      </c>
      <c r="W73" s="1">
        <v>-403572940</v>
      </c>
      <c r="X73" s="1">
        <v>1022099042</v>
      </c>
      <c r="Y73" s="1">
        <v>178204000</v>
      </c>
      <c r="Z73" s="1">
        <v>-39318000</v>
      </c>
      <c r="AA73" s="1" t="s">
        <v>12</v>
      </c>
      <c r="AB73" s="1"/>
      <c r="AC73" s="1" t="s">
        <v>74</v>
      </c>
      <c r="AD73" s="1">
        <v>6974373962</v>
      </c>
      <c r="AE73" s="1">
        <v>-499276735</v>
      </c>
      <c r="AF73" s="1">
        <v>6475097227</v>
      </c>
      <c r="AG73" s="1">
        <v>1359553432</v>
      </c>
      <c r="AH73" s="1">
        <v>-8592062761</v>
      </c>
      <c r="AI73" s="1">
        <v>-7232509328</v>
      </c>
      <c r="AJ73" s="1">
        <v>1276839066</v>
      </c>
      <c r="AK73" s="1">
        <v>-1680412006</v>
      </c>
      <c r="AL73" s="1">
        <v>-403572940</v>
      </c>
      <c r="AM73" s="1">
        <v>3535991730</v>
      </c>
      <c r="AN73" s="1">
        <v>-2513892688</v>
      </c>
      <c r="AO73" s="1">
        <v>1022099042</v>
      </c>
      <c r="AP73" s="1">
        <v>198204000</v>
      </c>
      <c r="AQ73" s="1">
        <v>-20000000</v>
      </c>
      <c r="AR73" s="1">
        <v>178204000</v>
      </c>
      <c r="AS73" s="1">
        <v>47565000</v>
      </c>
      <c r="AT73" s="1">
        <v>-86883000</v>
      </c>
      <c r="AU73" s="1">
        <v>-39318000</v>
      </c>
    </row>
    <row r="74" spans="1:47" x14ac:dyDescent="0.2">
      <c r="A74" s="5">
        <f>DATE(C74,F74,E74)</f>
        <v>42735</v>
      </c>
      <c r="B74" t="s">
        <v>75</v>
      </c>
      <c r="C74" s="3">
        <v>2016</v>
      </c>
      <c r="D74" s="4">
        <f t="shared" si="1"/>
        <v>4</v>
      </c>
      <c r="E74">
        <f t="shared" si="2"/>
        <v>31</v>
      </c>
      <c r="F74">
        <f t="shared" si="3"/>
        <v>12</v>
      </c>
      <c r="G74" s="1">
        <v>3203612181</v>
      </c>
      <c r="H74" s="1">
        <v>1691335356</v>
      </c>
      <c r="I74" s="1">
        <v>440749988</v>
      </c>
      <c r="J74" s="1">
        <v>4056943758</v>
      </c>
      <c r="K74" s="1">
        <v>108525000</v>
      </c>
      <c r="L74" s="1">
        <v>34241500</v>
      </c>
      <c r="M74" s="1">
        <v>9535407783</v>
      </c>
      <c r="N74" s="1">
        <v>515552728</v>
      </c>
      <c r="O74" s="1">
        <v>3574248611</v>
      </c>
      <c r="P74" s="1">
        <v>1896846105</v>
      </c>
      <c r="Q74" s="1">
        <v>3394607372</v>
      </c>
      <c r="R74" s="1">
        <v>38152500</v>
      </c>
      <c r="S74" s="1">
        <v>116000466</v>
      </c>
      <c r="T74" s="1">
        <v>9535407783</v>
      </c>
      <c r="U74" s="1">
        <v>2688059453</v>
      </c>
      <c r="V74" s="1">
        <v>-1882913255</v>
      </c>
      <c r="W74" s="1">
        <v>-1456096117</v>
      </c>
      <c r="X74" s="1">
        <v>662336385</v>
      </c>
      <c r="Y74" s="1">
        <v>70372500</v>
      </c>
      <c r="Z74" s="1">
        <v>-81758966</v>
      </c>
      <c r="AA74" s="1" t="s">
        <v>12</v>
      </c>
      <c r="AB74" s="1"/>
      <c r="AC74" s="1" t="s">
        <v>75</v>
      </c>
      <c r="AD74" s="1">
        <v>3203612181</v>
      </c>
      <c r="AE74" s="1">
        <v>-515552728</v>
      </c>
      <c r="AF74" s="1">
        <v>2688059453</v>
      </c>
      <c r="AG74" s="1">
        <v>1691335356</v>
      </c>
      <c r="AH74" s="1">
        <v>-3574248611</v>
      </c>
      <c r="AI74" s="1">
        <v>-1882913255</v>
      </c>
      <c r="AJ74" s="1">
        <v>440749988</v>
      </c>
      <c r="AK74" s="1">
        <v>-1896846105</v>
      </c>
      <c r="AL74" s="1">
        <v>-1456096117</v>
      </c>
      <c r="AM74" s="1">
        <v>4056943758</v>
      </c>
      <c r="AN74" s="1">
        <v>-3394607372</v>
      </c>
      <c r="AO74" s="1">
        <v>662336385</v>
      </c>
      <c r="AP74" s="1">
        <v>108525000</v>
      </c>
      <c r="AQ74" s="1">
        <v>-38152500</v>
      </c>
      <c r="AR74" s="1">
        <v>70372500</v>
      </c>
      <c r="AS74" s="1">
        <v>34241500</v>
      </c>
      <c r="AT74" s="1">
        <v>-116000466</v>
      </c>
      <c r="AU74" s="1">
        <v>-81758966</v>
      </c>
    </row>
    <row r="75" spans="1:47" x14ac:dyDescent="0.2">
      <c r="A75" s="5">
        <f>DATE(C75,F75,E75)</f>
        <v>42825</v>
      </c>
      <c r="B75" t="s">
        <v>76</v>
      </c>
      <c r="C75" s="3">
        <v>2017</v>
      </c>
      <c r="D75" s="4">
        <f t="shared" si="1"/>
        <v>1</v>
      </c>
      <c r="E75">
        <f t="shared" si="2"/>
        <v>31</v>
      </c>
      <c r="F75">
        <f t="shared" si="3"/>
        <v>3</v>
      </c>
      <c r="G75" s="1">
        <v>1045772500</v>
      </c>
      <c r="H75" s="1">
        <v>928867012</v>
      </c>
      <c r="I75" s="1">
        <v>1085821325</v>
      </c>
      <c r="J75" s="1">
        <v>3475570695</v>
      </c>
      <c r="K75" s="1">
        <v>27280299</v>
      </c>
      <c r="L75" s="1">
        <v>100756993</v>
      </c>
      <c r="M75" s="1">
        <v>6664068824</v>
      </c>
      <c r="N75" s="1">
        <v>221612250</v>
      </c>
      <c r="O75" s="1">
        <v>2115438081</v>
      </c>
      <c r="P75" s="1">
        <v>1374256440</v>
      </c>
      <c r="Q75" s="1">
        <v>2652310888</v>
      </c>
      <c r="R75" s="1">
        <v>208200000</v>
      </c>
      <c r="S75" s="1">
        <v>92251164</v>
      </c>
      <c r="T75" s="1">
        <v>6664068824</v>
      </c>
      <c r="U75" s="1">
        <v>824160250</v>
      </c>
      <c r="V75" s="1">
        <v>-1186571070</v>
      </c>
      <c r="W75" s="1">
        <v>-288435115</v>
      </c>
      <c r="X75" s="1">
        <v>823259807</v>
      </c>
      <c r="Y75" s="1">
        <v>-180919701</v>
      </c>
      <c r="Z75" s="1">
        <v>8505829</v>
      </c>
      <c r="AA75" s="1" t="s">
        <v>12</v>
      </c>
      <c r="AB75" s="1"/>
      <c r="AC75" s="1" t="s">
        <v>76</v>
      </c>
      <c r="AD75" s="1">
        <v>1045772500</v>
      </c>
      <c r="AE75" s="1">
        <v>-221612250</v>
      </c>
      <c r="AF75" s="1">
        <v>824160250</v>
      </c>
      <c r="AG75" s="1">
        <v>928867012</v>
      </c>
      <c r="AH75" s="1">
        <v>-2115438081</v>
      </c>
      <c r="AI75" s="1">
        <v>-1186571070</v>
      </c>
      <c r="AJ75" s="1">
        <v>1085821325</v>
      </c>
      <c r="AK75" s="1">
        <v>-1374256440</v>
      </c>
      <c r="AL75" s="1">
        <v>-288435115</v>
      </c>
      <c r="AM75" s="1">
        <v>3475570695</v>
      </c>
      <c r="AN75" s="1">
        <v>-2652310888</v>
      </c>
      <c r="AO75" s="1">
        <v>823259807</v>
      </c>
      <c r="AP75" s="1">
        <v>27280299</v>
      </c>
      <c r="AQ75" s="1">
        <v>-208200000</v>
      </c>
      <c r="AR75" s="1">
        <v>-180919701</v>
      </c>
      <c r="AS75" s="1">
        <v>100756993</v>
      </c>
      <c r="AT75" s="1">
        <v>-92251164</v>
      </c>
      <c r="AU75" s="1">
        <v>8505829</v>
      </c>
    </row>
    <row r="76" spans="1:47" x14ac:dyDescent="0.2">
      <c r="A76" s="5">
        <f>DATE(C76,F76,E76)</f>
        <v>42916</v>
      </c>
      <c r="B76" t="s">
        <v>77</v>
      </c>
      <c r="C76" s="3">
        <v>2017</v>
      </c>
      <c r="D76" s="4">
        <f t="shared" si="1"/>
        <v>2</v>
      </c>
      <c r="E76">
        <f t="shared" si="2"/>
        <v>30</v>
      </c>
      <c r="F76">
        <f t="shared" si="3"/>
        <v>6</v>
      </c>
      <c r="G76" s="1">
        <v>1397014996</v>
      </c>
      <c r="H76" s="1">
        <v>1261291186</v>
      </c>
      <c r="I76" s="1">
        <v>960816667</v>
      </c>
      <c r="J76" s="1">
        <v>4021201359</v>
      </c>
      <c r="K76" s="1">
        <v>61893000</v>
      </c>
      <c r="L76" s="1">
        <v>20625000</v>
      </c>
      <c r="M76" s="1">
        <v>7722842207</v>
      </c>
      <c r="N76" s="1">
        <v>221575000</v>
      </c>
      <c r="O76" s="1">
        <v>1997681591</v>
      </c>
      <c r="P76" s="1">
        <v>1408604984</v>
      </c>
      <c r="Q76" s="1">
        <v>3932469381</v>
      </c>
      <c r="R76" s="1">
        <v>23865000</v>
      </c>
      <c r="S76" s="1">
        <v>138646250</v>
      </c>
      <c r="T76" s="1">
        <v>7722842207</v>
      </c>
      <c r="U76" s="1">
        <v>1175439996</v>
      </c>
      <c r="V76" s="1">
        <v>-736390405</v>
      </c>
      <c r="W76" s="1">
        <v>-447788318</v>
      </c>
      <c r="X76" s="1">
        <v>88731977</v>
      </c>
      <c r="Y76" s="1">
        <v>38028000</v>
      </c>
      <c r="Z76" s="1">
        <v>-118021250</v>
      </c>
      <c r="AA76" s="1" t="s">
        <v>12</v>
      </c>
      <c r="AB76" s="1"/>
      <c r="AC76" s="1" t="s">
        <v>77</v>
      </c>
      <c r="AD76" s="1">
        <v>1397014996</v>
      </c>
      <c r="AE76" s="1">
        <v>-221575000</v>
      </c>
      <c r="AF76" s="1">
        <v>1175439996</v>
      </c>
      <c r="AG76" s="1">
        <v>1261291186</v>
      </c>
      <c r="AH76" s="1">
        <v>-1997681591</v>
      </c>
      <c r="AI76" s="1">
        <v>-736390405</v>
      </c>
      <c r="AJ76" s="1">
        <v>960816667</v>
      </c>
      <c r="AK76" s="1">
        <v>-1408604984</v>
      </c>
      <c r="AL76" s="1">
        <v>-447788318</v>
      </c>
      <c r="AM76" s="1">
        <v>4021201359</v>
      </c>
      <c r="AN76" s="1">
        <v>-3932469381</v>
      </c>
      <c r="AO76" s="1">
        <v>88731977</v>
      </c>
      <c r="AP76" s="1">
        <v>61893000</v>
      </c>
      <c r="AQ76" s="1">
        <v>-23865000</v>
      </c>
      <c r="AR76" s="1">
        <v>38028000</v>
      </c>
      <c r="AS76" s="1">
        <v>20625000</v>
      </c>
      <c r="AT76" s="1">
        <v>-138646250</v>
      </c>
      <c r="AU76" s="1">
        <v>-118021250</v>
      </c>
    </row>
    <row r="77" spans="1:47" x14ac:dyDescent="0.2">
      <c r="A77" s="5">
        <f>DATE(C77,F77,E77)</f>
        <v>43008</v>
      </c>
      <c r="B77" t="s">
        <v>78</v>
      </c>
      <c r="C77" s="3">
        <v>2017</v>
      </c>
      <c r="D77" s="4">
        <f t="shared" si="1"/>
        <v>3</v>
      </c>
      <c r="E77">
        <f t="shared" si="2"/>
        <v>30</v>
      </c>
      <c r="F77">
        <f t="shared" si="3"/>
        <v>9</v>
      </c>
      <c r="G77" s="1">
        <v>696215253</v>
      </c>
      <c r="H77" s="1">
        <v>1243910101</v>
      </c>
      <c r="I77" s="1">
        <v>1594921615</v>
      </c>
      <c r="J77" s="1">
        <v>3643969366</v>
      </c>
      <c r="K77" s="1">
        <v>8025000</v>
      </c>
      <c r="L77" s="1">
        <v>84337000</v>
      </c>
      <c r="M77" s="1">
        <v>7271378335</v>
      </c>
      <c r="N77" s="1">
        <v>420430500</v>
      </c>
      <c r="O77" s="1">
        <v>2083988790</v>
      </c>
      <c r="P77" s="1">
        <v>1308397725</v>
      </c>
      <c r="Q77" s="1">
        <v>3363535791</v>
      </c>
      <c r="R77" s="1">
        <v>6275000</v>
      </c>
      <c r="S77" s="1">
        <v>88750530</v>
      </c>
      <c r="T77" s="1">
        <v>7271378335</v>
      </c>
      <c r="U77" s="1">
        <v>275784753</v>
      </c>
      <c r="V77" s="1">
        <v>-840078688</v>
      </c>
      <c r="W77" s="1">
        <v>286523891</v>
      </c>
      <c r="X77" s="1">
        <v>280433575</v>
      </c>
      <c r="Y77" s="1">
        <v>1750000</v>
      </c>
      <c r="Z77" s="1">
        <v>-4413530</v>
      </c>
      <c r="AA77" s="1" t="s">
        <v>12</v>
      </c>
      <c r="AB77" s="1"/>
      <c r="AC77" s="1" t="s">
        <v>78</v>
      </c>
      <c r="AD77" s="1">
        <v>696215253</v>
      </c>
      <c r="AE77" s="1">
        <v>-420430500</v>
      </c>
      <c r="AF77" s="1">
        <v>275784753</v>
      </c>
      <c r="AG77" s="1">
        <v>1243910101</v>
      </c>
      <c r="AH77" s="1">
        <v>-2083988790</v>
      </c>
      <c r="AI77" s="1">
        <v>-840078688</v>
      </c>
      <c r="AJ77" s="1">
        <v>1594921615</v>
      </c>
      <c r="AK77" s="1">
        <v>-1308397725</v>
      </c>
      <c r="AL77" s="1">
        <v>286523891</v>
      </c>
      <c r="AM77" s="1">
        <v>3643969366</v>
      </c>
      <c r="AN77" s="1">
        <v>-3363535791</v>
      </c>
      <c r="AO77" s="1">
        <v>280433575</v>
      </c>
      <c r="AP77" s="1">
        <v>8025000</v>
      </c>
      <c r="AQ77" s="1">
        <v>-6275000</v>
      </c>
      <c r="AR77" s="1">
        <v>1750000</v>
      </c>
      <c r="AS77" s="1">
        <v>84337000</v>
      </c>
      <c r="AT77" s="1">
        <v>-88750530</v>
      </c>
      <c r="AU77" s="1">
        <v>-4413530</v>
      </c>
    </row>
    <row r="78" spans="1:47" x14ac:dyDescent="0.2">
      <c r="A78" s="5">
        <f>DATE(C78,F78,E78)</f>
        <v>43100</v>
      </c>
      <c r="B78" t="s">
        <v>79</v>
      </c>
      <c r="C78" s="3">
        <v>2017</v>
      </c>
      <c r="D78" s="4">
        <f t="shared" si="1"/>
        <v>4</v>
      </c>
      <c r="E78">
        <f t="shared" si="2"/>
        <v>31</v>
      </c>
      <c r="F78">
        <f t="shared" si="3"/>
        <v>12</v>
      </c>
      <c r="G78" s="1">
        <v>930750839</v>
      </c>
      <c r="H78" s="1">
        <v>1451533955</v>
      </c>
      <c r="I78" s="1">
        <v>725491000</v>
      </c>
      <c r="J78" s="1">
        <v>3113947381</v>
      </c>
      <c r="K78" s="1">
        <v>39190000</v>
      </c>
      <c r="L78" s="1">
        <v>60858702</v>
      </c>
      <c r="M78" s="1">
        <v>6321771878</v>
      </c>
      <c r="N78" s="1">
        <v>491550000</v>
      </c>
      <c r="O78" s="1">
        <v>2063079495</v>
      </c>
      <c r="P78" s="1">
        <v>870321667</v>
      </c>
      <c r="Q78" s="1">
        <v>2680286765</v>
      </c>
      <c r="R78" s="1">
        <v>104170249</v>
      </c>
      <c r="S78" s="1">
        <v>112363702</v>
      </c>
      <c r="T78" s="1">
        <v>6321771878</v>
      </c>
      <c r="U78" s="1">
        <v>439200839</v>
      </c>
      <c r="V78" s="1">
        <v>-611545540</v>
      </c>
      <c r="W78" s="1">
        <v>-144830667</v>
      </c>
      <c r="X78" s="1">
        <v>433660616</v>
      </c>
      <c r="Y78" s="1">
        <v>-64980249</v>
      </c>
      <c r="Z78" s="1">
        <v>-51505000</v>
      </c>
      <c r="AA78" s="1" t="s">
        <v>12</v>
      </c>
      <c r="AB78" s="1"/>
      <c r="AC78" s="1" t="s">
        <v>79</v>
      </c>
      <c r="AD78" s="1">
        <v>930750839</v>
      </c>
      <c r="AE78" s="1">
        <v>-491550000</v>
      </c>
      <c r="AF78" s="1">
        <v>439200839</v>
      </c>
      <c r="AG78" s="1">
        <v>1451533955</v>
      </c>
      <c r="AH78" s="1">
        <v>-2063079495</v>
      </c>
      <c r="AI78" s="1">
        <v>-611545540</v>
      </c>
      <c r="AJ78" s="1">
        <v>725491000</v>
      </c>
      <c r="AK78" s="1">
        <v>-870321667</v>
      </c>
      <c r="AL78" s="1">
        <v>-144830667</v>
      </c>
      <c r="AM78" s="1">
        <v>3113947381</v>
      </c>
      <c r="AN78" s="1">
        <v>-2680286765</v>
      </c>
      <c r="AO78" s="1">
        <v>433660616</v>
      </c>
      <c r="AP78" s="1">
        <v>39190000</v>
      </c>
      <c r="AQ78" s="1">
        <v>-104170249</v>
      </c>
      <c r="AR78" s="1">
        <v>-64980249</v>
      </c>
      <c r="AS78" s="1">
        <v>60858702</v>
      </c>
      <c r="AT78" s="1">
        <v>-112363702</v>
      </c>
      <c r="AU78" s="1">
        <v>-51505000</v>
      </c>
    </row>
    <row r="79" spans="1:47" x14ac:dyDescent="0.2">
      <c r="A79" s="5">
        <f>DATE(C79,F79,E79)</f>
        <v>43190</v>
      </c>
      <c r="B79" t="s">
        <v>80</v>
      </c>
      <c r="C79" s="3">
        <v>2018</v>
      </c>
      <c r="D79" s="4">
        <f t="shared" si="1"/>
        <v>1</v>
      </c>
      <c r="E79">
        <f t="shared" si="2"/>
        <v>31</v>
      </c>
      <c r="F79">
        <f t="shared" si="3"/>
        <v>3</v>
      </c>
      <c r="G79" s="1">
        <v>2578887054</v>
      </c>
      <c r="H79" s="1">
        <v>2266644744</v>
      </c>
      <c r="I79" s="1">
        <v>1349293615</v>
      </c>
      <c r="J79" s="1">
        <v>4107783671</v>
      </c>
      <c r="K79" s="1">
        <v>39075000</v>
      </c>
      <c r="L79" s="1">
        <v>133700000</v>
      </c>
      <c r="M79" s="1">
        <v>10475384084</v>
      </c>
      <c r="N79" s="1">
        <v>570266721</v>
      </c>
      <c r="O79" s="1">
        <v>3369261689</v>
      </c>
      <c r="P79" s="1">
        <v>2706645909</v>
      </c>
      <c r="Q79" s="1">
        <v>3656849716</v>
      </c>
      <c r="R79" s="1">
        <v>62860000</v>
      </c>
      <c r="S79" s="1">
        <v>109500050</v>
      </c>
      <c r="T79" s="1">
        <v>10475384084</v>
      </c>
      <c r="U79" s="1">
        <v>2008620334</v>
      </c>
      <c r="V79" s="1">
        <v>-1102616945</v>
      </c>
      <c r="W79" s="1">
        <v>-1357352294</v>
      </c>
      <c r="X79" s="1">
        <v>450933955</v>
      </c>
      <c r="Y79" s="1">
        <v>-23785000</v>
      </c>
      <c r="Z79" s="1">
        <v>24199950</v>
      </c>
      <c r="AA79" s="1" t="s">
        <v>12</v>
      </c>
      <c r="AB79" s="1"/>
      <c r="AC79" s="1" t="s">
        <v>80</v>
      </c>
      <c r="AD79" s="1">
        <v>2578887054</v>
      </c>
      <c r="AE79" s="1">
        <v>-570266721</v>
      </c>
      <c r="AF79" s="1">
        <v>2008620334</v>
      </c>
      <c r="AG79" s="1">
        <v>2266644744</v>
      </c>
      <c r="AH79" s="1">
        <v>-3369261689</v>
      </c>
      <c r="AI79" s="1">
        <v>-1102616945</v>
      </c>
      <c r="AJ79" s="1">
        <v>1349293615</v>
      </c>
      <c r="AK79" s="1">
        <v>-2706645909</v>
      </c>
      <c r="AL79" s="1">
        <v>-1357352294</v>
      </c>
      <c r="AM79" s="1">
        <v>4107783671</v>
      </c>
      <c r="AN79" s="1">
        <v>-3656849716</v>
      </c>
      <c r="AO79" s="1">
        <v>450933955</v>
      </c>
      <c r="AP79" s="1">
        <v>39075000</v>
      </c>
      <c r="AQ79" s="1">
        <v>-62860000</v>
      </c>
      <c r="AR79" s="1">
        <v>-23785000</v>
      </c>
      <c r="AS79" s="1">
        <v>133700000</v>
      </c>
      <c r="AT79" s="1">
        <v>-109500050</v>
      </c>
      <c r="AU79" s="1">
        <v>24199950</v>
      </c>
    </row>
    <row r="80" spans="1:47" x14ac:dyDescent="0.2">
      <c r="A80" s="5">
        <f>DATE(C80,F80,E80)</f>
        <v>43281</v>
      </c>
      <c r="B80" t="s">
        <v>81</v>
      </c>
      <c r="C80" s="3">
        <v>2018</v>
      </c>
      <c r="D80" s="4">
        <f t="shared" si="1"/>
        <v>2</v>
      </c>
      <c r="E80">
        <f t="shared" si="2"/>
        <v>30</v>
      </c>
      <c r="F80">
        <f t="shared" si="3"/>
        <v>6</v>
      </c>
      <c r="G80" s="1">
        <v>506515863</v>
      </c>
      <c r="H80" s="1">
        <v>2855069696</v>
      </c>
      <c r="I80" s="1">
        <v>936763119</v>
      </c>
      <c r="J80" s="1">
        <v>5071260376</v>
      </c>
      <c r="K80" s="1">
        <v>42625000</v>
      </c>
      <c r="L80" s="1">
        <v>54335000</v>
      </c>
      <c r="M80" s="1">
        <v>9466569054</v>
      </c>
      <c r="N80" s="1">
        <v>1944763611</v>
      </c>
      <c r="O80" s="1">
        <v>2127771727</v>
      </c>
      <c r="P80" s="1">
        <v>567088155</v>
      </c>
      <c r="Q80" s="1">
        <v>4409378561</v>
      </c>
      <c r="R80" s="1">
        <v>351499991</v>
      </c>
      <c r="S80" s="1">
        <v>66067010</v>
      </c>
      <c r="T80" s="1">
        <v>9466569054</v>
      </c>
      <c r="U80" s="1">
        <v>-1438247747</v>
      </c>
      <c r="V80" s="1">
        <v>727297969</v>
      </c>
      <c r="W80" s="1">
        <v>369674964</v>
      </c>
      <c r="X80" s="1">
        <v>661881815</v>
      </c>
      <c r="Y80" s="1">
        <v>-308874991</v>
      </c>
      <c r="Z80" s="1">
        <v>-11732010</v>
      </c>
      <c r="AA80" s="1" t="s">
        <v>12</v>
      </c>
      <c r="AB80" s="1"/>
      <c r="AC80" s="1" t="s">
        <v>81</v>
      </c>
      <c r="AD80" s="1">
        <v>506515863</v>
      </c>
      <c r="AE80" s="1">
        <v>-1944763611</v>
      </c>
      <c r="AF80" s="1">
        <v>-1438247747</v>
      </c>
      <c r="AG80" s="1">
        <v>2855069696</v>
      </c>
      <c r="AH80" s="1">
        <v>-2127771727</v>
      </c>
      <c r="AI80" s="1">
        <v>727297969</v>
      </c>
      <c r="AJ80" s="1">
        <v>936763119</v>
      </c>
      <c r="AK80" s="1">
        <v>-567088155</v>
      </c>
      <c r="AL80" s="1">
        <v>369674964</v>
      </c>
      <c r="AM80" s="1">
        <v>5071260376</v>
      </c>
      <c r="AN80" s="1">
        <v>-4409378561</v>
      </c>
      <c r="AO80" s="1">
        <v>661881815</v>
      </c>
      <c r="AP80" s="1">
        <v>42625000</v>
      </c>
      <c r="AQ80" s="1">
        <v>-351499991</v>
      </c>
      <c r="AR80" s="1">
        <v>-308874991</v>
      </c>
      <c r="AS80" s="1">
        <v>54335000</v>
      </c>
      <c r="AT80" s="1">
        <v>-66067010</v>
      </c>
      <c r="AU80" s="1">
        <v>-11732010</v>
      </c>
    </row>
    <row r="81" spans="1:47" x14ac:dyDescent="0.2">
      <c r="A81" s="5">
        <f>DATE(C81,F81,E81)</f>
        <v>43373</v>
      </c>
      <c r="B81" t="s">
        <v>82</v>
      </c>
      <c r="C81" s="3">
        <v>2018</v>
      </c>
      <c r="D81" s="4">
        <f t="shared" si="1"/>
        <v>3</v>
      </c>
      <c r="E81">
        <f t="shared" si="2"/>
        <v>30</v>
      </c>
      <c r="F81">
        <f t="shared" si="3"/>
        <v>9</v>
      </c>
      <c r="G81" s="1">
        <v>1196453000</v>
      </c>
      <c r="H81" s="1">
        <v>2125283550</v>
      </c>
      <c r="I81" s="1">
        <v>476218000</v>
      </c>
      <c r="J81" s="1">
        <v>3890109354</v>
      </c>
      <c r="K81" s="1">
        <v>40290000</v>
      </c>
      <c r="L81" s="1">
        <v>166979476</v>
      </c>
      <c r="M81" s="1">
        <v>7895333380</v>
      </c>
      <c r="N81" s="1">
        <v>955450000</v>
      </c>
      <c r="O81" s="1">
        <v>2476582973</v>
      </c>
      <c r="P81" s="1">
        <v>807902957</v>
      </c>
      <c r="Q81" s="1">
        <v>3415897451</v>
      </c>
      <c r="R81" s="1">
        <v>78035000</v>
      </c>
      <c r="S81" s="1">
        <v>161465000</v>
      </c>
      <c r="T81" s="1">
        <v>7895333380</v>
      </c>
      <c r="U81" s="1">
        <v>241003000</v>
      </c>
      <c r="V81" s="1">
        <v>-351299422</v>
      </c>
      <c r="W81" s="1">
        <v>-331684957</v>
      </c>
      <c r="X81" s="1">
        <v>474211904</v>
      </c>
      <c r="Y81" s="1">
        <v>-37745000</v>
      </c>
      <c r="Z81" s="1">
        <v>5514476</v>
      </c>
      <c r="AA81" s="1" t="s">
        <v>12</v>
      </c>
      <c r="AB81" s="1"/>
      <c r="AC81" s="1" t="s">
        <v>82</v>
      </c>
      <c r="AD81" s="1">
        <v>1196453000</v>
      </c>
      <c r="AE81" s="1">
        <v>-955450000</v>
      </c>
      <c r="AF81" s="1">
        <v>241003000</v>
      </c>
      <c r="AG81" s="1">
        <v>2125283550</v>
      </c>
      <c r="AH81" s="1">
        <v>-2476582973</v>
      </c>
      <c r="AI81" s="1">
        <v>-351299422</v>
      </c>
      <c r="AJ81" s="1">
        <v>476218000</v>
      </c>
      <c r="AK81" s="1">
        <v>-807902957</v>
      </c>
      <c r="AL81" s="1">
        <v>-331684957</v>
      </c>
      <c r="AM81" s="1">
        <v>3890109354</v>
      </c>
      <c r="AN81" s="1">
        <v>-3415897451</v>
      </c>
      <c r="AO81" s="1">
        <v>474211904</v>
      </c>
      <c r="AP81" s="1">
        <v>40290000</v>
      </c>
      <c r="AQ81" s="1">
        <v>-78035000</v>
      </c>
      <c r="AR81" s="1">
        <v>-37745000</v>
      </c>
      <c r="AS81" s="1">
        <v>166979476</v>
      </c>
      <c r="AT81" s="1">
        <v>-161465000</v>
      </c>
      <c r="AU81" s="1">
        <v>5514476</v>
      </c>
    </row>
    <row r="82" spans="1:47" x14ac:dyDescent="0.2">
      <c r="A82" s="5">
        <f>DATE(C82,F82,E82)</f>
        <v>43465</v>
      </c>
      <c r="B82" t="s">
        <v>83</v>
      </c>
      <c r="C82" s="3">
        <v>2018</v>
      </c>
      <c r="D82" s="4">
        <f t="shared" si="1"/>
        <v>4</v>
      </c>
      <c r="E82">
        <f t="shared" si="2"/>
        <v>31</v>
      </c>
      <c r="F82">
        <f t="shared" si="3"/>
        <v>12</v>
      </c>
      <c r="G82" s="1">
        <v>1380193280</v>
      </c>
      <c r="H82" s="1">
        <v>3337070298</v>
      </c>
      <c r="I82" s="1">
        <v>5060364267</v>
      </c>
      <c r="J82" s="1">
        <v>4166677109</v>
      </c>
      <c r="K82" s="1">
        <v>24325000</v>
      </c>
      <c r="L82" s="1">
        <v>228708644</v>
      </c>
      <c r="M82" s="1">
        <v>14197338598</v>
      </c>
      <c r="N82" s="1">
        <v>655530000</v>
      </c>
      <c r="O82" s="1">
        <v>4188512026</v>
      </c>
      <c r="P82" s="1">
        <v>5967866099</v>
      </c>
      <c r="Q82" s="1">
        <v>3093838331</v>
      </c>
      <c r="R82" s="1">
        <v>26160000</v>
      </c>
      <c r="S82" s="1">
        <v>265432143</v>
      </c>
      <c r="T82" s="1">
        <v>14197338598</v>
      </c>
      <c r="U82" s="1">
        <v>724663280</v>
      </c>
      <c r="V82" s="1">
        <v>-851441727</v>
      </c>
      <c r="W82" s="1">
        <v>-907501832</v>
      </c>
      <c r="X82" s="1">
        <v>1072838777</v>
      </c>
      <c r="Y82" s="1">
        <v>-1835000</v>
      </c>
      <c r="Z82" s="1">
        <v>-36723499</v>
      </c>
      <c r="AA82" s="1" t="s">
        <v>12</v>
      </c>
      <c r="AB82" s="1"/>
      <c r="AC82" s="1" t="s">
        <v>83</v>
      </c>
      <c r="AD82" s="1">
        <v>1380193280</v>
      </c>
      <c r="AE82" s="1">
        <v>-655530000</v>
      </c>
      <c r="AF82" s="1">
        <v>724663280</v>
      </c>
      <c r="AG82" s="1">
        <v>3337070298</v>
      </c>
      <c r="AH82" s="1">
        <v>-4188512026</v>
      </c>
      <c r="AI82" s="1">
        <v>-851441727</v>
      </c>
      <c r="AJ82" s="1">
        <v>5060364267</v>
      </c>
      <c r="AK82" s="1">
        <v>-5967866099</v>
      </c>
      <c r="AL82" s="1">
        <v>-907501832</v>
      </c>
      <c r="AM82" s="1">
        <v>4166677109</v>
      </c>
      <c r="AN82" s="1">
        <v>-3093838331</v>
      </c>
      <c r="AO82" s="1">
        <v>1072838777</v>
      </c>
      <c r="AP82" s="1">
        <v>24325000</v>
      </c>
      <c r="AQ82" s="1">
        <v>-26160000</v>
      </c>
      <c r="AR82" s="1">
        <v>-1835000</v>
      </c>
      <c r="AS82" s="1">
        <v>228708644</v>
      </c>
      <c r="AT82" s="1">
        <v>-265432143</v>
      </c>
      <c r="AU82" s="1">
        <v>-36723499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14999847407452621"/>
  </sheetPr>
  <dimension ref="A1:AU496"/>
  <sheetViews>
    <sheetView workbookViewId="0"/>
  </sheetViews>
  <sheetFormatPr baseColWidth="10" defaultRowHeight="16" x14ac:dyDescent="0.2"/>
  <cols>
    <col min="1" max="6" width="12.6640625" customWidth="1"/>
    <col min="7" max="26" width="19" customWidth="1"/>
    <col min="27" max="27" width="11" bestFit="1" customWidth="1"/>
    <col min="29" max="29" width="11" bestFit="1" customWidth="1"/>
    <col min="30" max="30" width="12.1640625" bestFit="1" customWidth="1"/>
    <col min="31" max="31" width="12.83203125" bestFit="1" customWidth="1"/>
    <col min="32" max="33" width="12.1640625" bestFit="1" customWidth="1"/>
    <col min="34" max="35" width="12.83203125" bestFit="1" customWidth="1"/>
    <col min="36" max="36" width="12.1640625" bestFit="1" customWidth="1"/>
    <col min="37" max="38" width="12.83203125" bestFit="1" customWidth="1"/>
    <col min="39" max="39" width="13.1640625" bestFit="1" customWidth="1"/>
    <col min="40" max="40" width="13.83203125" bestFit="1" customWidth="1"/>
    <col min="41" max="41" width="12.83203125" bestFit="1" customWidth="1"/>
    <col min="42" max="42" width="11.1640625" bestFit="1" customWidth="1"/>
    <col min="43" max="43" width="12.83203125" bestFit="1" customWidth="1"/>
    <col min="44" max="44" width="11.83203125" bestFit="1" customWidth="1"/>
    <col min="45" max="45" width="11.1640625" bestFit="1" customWidth="1"/>
    <col min="46" max="47" width="11.83203125" bestFit="1" customWidth="1"/>
  </cols>
  <sheetData>
    <row r="1" spans="1:47" x14ac:dyDescent="0.2">
      <c r="A1" t="s">
        <v>0</v>
      </c>
      <c r="B1" t="s">
        <v>146</v>
      </c>
      <c r="C1" t="s">
        <v>147</v>
      </c>
      <c r="D1" t="s">
        <v>160</v>
      </c>
      <c r="E1" t="s">
        <v>159</v>
      </c>
      <c r="F1" t="s">
        <v>0</v>
      </c>
      <c r="G1" t="s">
        <v>1</v>
      </c>
      <c r="H1" t="s">
        <v>2</v>
      </c>
      <c r="I1" t="s">
        <v>3</v>
      </c>
      <c r="J1" t="s">
        <v>4</v>
      </c>
      <c r="K1" t="s">
        <v>5</v>
      </c>
      <c r="L1" t="s">
        <v>6</v>
      </c>
      <c r="M1" t="s">
        <v>7</v>
      </c>
      <c r="N1" t="s">
        <v>1</v>
      </c>
      <c r="O1" t="s">
        <v>2</v>
      </c>
      <c r="P1" t="s">
        <v>3</v>
      </c>
      <c r="Q1" t="s">
        <v>4</v>
      </c>
      <c r="R1" t="s">
        <v>5</v>
      </c>
      <c r="S1" t="s">
        <v>6</v>
      </c>
      <c r="T1" t="s">
        <v>7</v>
      </c>
      <c r="U1" t="s">
        <v>1</v>
      </c>
      <c r="V1" t="s">
        <v>2</v>
      </c>
      <c r="W1" t="s">
        <v>3</v>
      </c>
      <c r="X1" t="s">
        <v>4</v>
      </c>
      <c r="Y1" t="s">
        <v>5</v>
      </c>
      <c r="Z1" t="s">
        <v>6</v>
      </c>
      <c r="AA1" t="s">
        <v>7</v>
      </c>
      <c r="AD1" t="s">
        <v>8</v>
      </c>
      <c r="AE1" t="s">
        <v>9</v>
      </c>
      <c r="AF1" t="s">
        <v>10</v>
      </c>
      <c r="AG1" t="s">
        <v>8</v>
      </c>
      <c r="AH1" t="s">
        <v>9</v>
      </c>
      <c r="AI1" t="s">
        <v>10</v>
      </c>
      <c r="AJ1" t="s">
        <v>8</v>
      </c>
      <c r="AK1" t="s">
        <v>9</v>
      </c>
      <c r="AL1" t="s">
        <v>10</v>
      </c>
      <c r="AM1" t="s">
        <v>8</v>
      </c>
      <c r="AN1" t="s">
        <v>9</v>
      </c>
      <c r="AO1" t="s">
        <v>10</v>
      </c>
      <c r="AP1" t="s">
        <v>8</v>
      </c>
      <c r="AQ1" t="s">
        <v>9</v>
      </c>
      <c r="AR1" t="s">
        <v>10</v>
      </c>
      <c r="AS1" t="s">
        <v>8</v>
      </c>
      <c r="AT1" t="s">
        <v>9</v>
      </c>
      <c r="AU1" t="s">
        <v>10</v>
      </c>
    </row>
    <row r="2" spans="1:47" x14ac:dyDescent="0.2">
      <c r="A2" t="s">
        <v>11</v>
      </c>
      <c r="B2" s="3">
        <v>2001</v>
      </c>
      <c r="C2" s="4">
        <v>1</v>
      </c>
      <c r="D2">
        <v>31</v>
      </c>
      <c r="E2">
        <v>3</v>
      </c>
      <c r="F2" s="6">
        <v>36981</v>
      </c>
      <c r="G2" s="1">
        <v>666542075</v>
      </c>
      <c r="H2" s="1">
        <v>2621461267</v>
      </c>
      <c r="I2" s="1">
        <v>769859353</v>
      </c>
      <c r="J2" s="1">
        <v>3386515182</v>
      </c>
      <c r="K2" s="1">
        <v>778623568</v>
      </c>
      <c r="L2" s="1">
        <v>290426636</v>
      </c>
      <c r="M2" s="1">
        <v>8513428082</v>
      </c>
      <c r="N2" s="1">
        <v>1173567517</v>
      </c>
      <c r="O2" s="1">
        <v>3134104659</v>
      </c>
      <c r="P2" s="1">
        <v>756117266</v>
      </c>
      <c r="Q2" s="1">
        <v>2170178258</v>
      </c>
      <c r="R2" s="1">
        <v>749491875</v>
      </c>
      <c r="S2" s="1">
        <v>529968506</v>
      </c>
      <c r="T2" s="1">
        <v>8513428082</v>
      </c>
      <c r="U2" s="1">
        <v>-507025442</v>
      </c>
      <c r="V2" s="1">
        <v>-512643392</v>
      </c>
      <c r="W2" s="1">
        <v>13742087</v>
      </c>
      <c r="X2" s="1">
        <v>1216336924</v>
      </c>
      <c r="Y2" s="1">
        <v>29131693</v>
      </c>
      <c r="Z2" s="1">
        <v>-239541870</v>
      </c>
      <c r="AA2" s="1" t="s">
        <v>12</v>
      </c>
      <c r="AB2" s="1"/>
      <c r="AC2" s="1" t="s">
        <v>11</v>
      </c>
      <c r="AD2" s="1">
        <v>666542075</v>
      </c>
      <c r="AE2" s="1">
        <v>-1173567517</v>
      </c>
      <c r="AF2" s="1">
        <v>-507025442</v>
      </c>
      <c r="AG2" s="1">
        <v>2621461267</v>
      </c>
      <c r="AH2" s="1">
        <v>-3134104659</v>
      </c>
      <c r="AI2" s="1">
        <v>-512643392</v>
      </c>
      <c r="AJ2" s="1">
        <v>769859353</v>
      </c>
      <c r="AK2" s="1">
        <v>-756117266</v>
      </c>
      <c r="AL2" s="1">
        <v>13742087</v>
      </c>
      <c r="AM2" s="1">
        <v>3386515182</v>
      </c>
      <c r="AN2" s="1">
        <v>-2170178258</v>
      </c>
      <c r="AO2" s="1">
        <v>1216336924</v>
      </c>
      <c r="AP2" s="1">
        <v>778623568</v>
      </c>
      <c r="AQ2" s="1">
        <v>-749491875</v>
      </c>
      <c r="AR2" s="1">
        <v>29131693</v>
      </c>
      <c r="AS2" s="1">
        <v>290426636</v>
      </c>
      <c r="AT2" s="1">
        <v>-529968506</v>
      </c>
      <c r="AU2" s="1">
        <v>-239541870</v>
      </c>
    </row>
    <row r="3" spans="1:47" x14ac:dyDescent="0.2">
      <c r="A3" t="s">
        <v>13</v>
      </c>
      <c r="B3" s="3">
        <v>2001</v>
      </c>
      <c r="C3" s="4">
        <v>2</v>
      </c>
      <c r="D3">
        <v>30</v>
      </c>
      <c r="E3">
        <v>6</v>
      </c>
      <c r="F3" s="6">
        <v>37072</v>
      </c>
      <c r="G3" s="1">
        <v>653200000</v>
      </c>
      <c r="H3" s="1">
        <v>2945284743</v>
      </c>
      <c r="I3" s="1">
        <v>8060874478</v>
      </c>
      <c r="J3" s="1">
        <v>2543732044</v>
      </c>
      <c r="K3" s="1">
        <v>863394677</v>
      </c>
      <c r="L3" s="1">
        <v>232796122</v>
      </c>
      <c r="M3" s="1">
        <v>15299282063</v>
      </c>
      <c r="N3" s="1">
        <v>1238940000</v>
      </c>
      <c r="O3" s="1">
        <v>3916002563</v>
      </c>
      <c r="P3" s="1">
        <v>7220604084</v>
      </c>
      <c r="Q3" s="1">
        <v>2162719373</v>
      </c>
      <c r="R3" s="1">
        <v>358948946</v>
      </c>
      <c r="S3" s="1">
        <v>402067096</v>
      </c>
      <c r="T3" s="1">
        <v>15299282063</v>
      </c>
      <c r="U3" s="1">
        <v>-585740000</v>
      </c>
      <c r="V3" s="1">
        <v>-970717821</v>
      </c>
      <c r="W3" s="1">
        <v>840270394</v>
      </c>
      <c r="X3" s="1">
        <v>381012670</v>
      </c>
      <c r="Y3" s="1">
        <v>504445731</v>
      </c>
      <c r="Z3" s="1">
        <v>-169270975</v>
      </c>
      <c r="AA3" s="1" t="s">
        <v>12</v>
      </c>
      <c r="AB3" s="1"/>
      <c r="AC3" s="1" t="s">
        <v>13</v>
      </c>
      <c r="AD3" s="1">
        <v>653200000</v>
      </c>
      <c r="AE3" s="1">
        <v>-1238940000</v>
      </c>
      <c r="AF3" s="1">
        <v>-585740000</v>
      </c>
      <c r="AG3" s="1">
        <v>2945284743</v>
      </c>
      <c r="AH3" s="1">
        <v>-3916002563</v>
      </c>
      <c r="AI3" s="1">
        <v>-970717821</v>
      </c>
      <c r="AJ3" s="1">
        <v>8060874478</v>
      </c>
      <c r="AK3" s="1">
        <v>-7220604084</v>
      </c>
      <c r="AL3" s="1">
        <v>840270394</v>
      </c>
      <c r="AM3" s="1">
        <v>2543732044</v>
      </c>
      <c r="AN3" s="1">
        <v>-2162719373</v>
      </c>
      <c r="AO3" s="1">
        <v>381012670</v>
      </c>
      <c r="AP3" s="1">
        <v>863394677</v>
      </c>
      <c r="AQ3" s="1">
        <v>-358948946</v>
      </c>
      <c r="AR3" s="1">
        <v>504445731</v>
      </c>
      <c r="AS3" s="1">
        <v>232796122</v>
      </c>
      <c r="AT3" s="1">
        <v>-402067096</v>
      </c>
      <c r="AU3" s="1">
        <v>-169270975</v>
      </c>
    </row>
    <row r="4" spans="1:47" x14ac:dyDescent="0.2">
      <c r="A4" t="s">
        <v>14</v>
      </c>
      <c r="B4" s="3">
        <v>2001</v>
      </c>
      <c r="C4" s="4">
        <v>3</v>
      </c>
      <c r="D4">
        <v>30</v>
      </c>
      <c r="E4">
        <v>9</v>
      </c>
      <c r="F4" s="6">
        <v>37164</v>
      </c>
      <c r="G4" s="1">
        <v>170393000</v>
      </c>
      <c r="H4" s="1">
        <v>3125524686</v>
      </c>
      <c r="I4" s="1">
        <v>785405449</v>
      </c>
      <c r="J4" s="1">
        <v>2511345514</v>
      </c>
      <c r="K4" s="1">
        <v>540931725</v>
      </c>
      <c r="L4" s="1">
        <v>184080000</v>
      </c>
      <c r="M4" s="1">
        <v>7317680374</v>
      </c>
      <c r="N4" s="1">
        <v>1560689014</v>
      </c>
      <c r="O4" s="1">
        <v>2125905410</v>
      </c>
      <c r="P4" s="1">
        <v>929357333</v>
      </c>
      <c r="Q4" s="1">
        <v>1775891073</v>
      </c>
      <c r="R4" s="1">
        <v>429970388</v>
      </c>
      <c r="S4" s="1">
        <v>495867156</v>
      </c>
      <c r="T4" s="1">
        <v>7317680374</v>
      </c>
      <c r="U4" s="1">
        <v>-1390296014</v>
      </c>
      <c r="V4" s="1">
        <v>999619275</v>
      </c>
      <c r="W4" s="1">
        <v>-143951884</v>
      </c>
      <c r="X4" s="1">
        <v>735454441</v>
      </c>
      <c r="Y4" s="1">
        <v>110961338</v>
      </c>
      <c r="Z4" s="1">
        <v>-311787156</v>
      </c>
      <c r="AA4" s="1" t="s">
        <v>12</v>
      </c>
      <c r="AB4" s="1"/>
      <c r="AC4" s="1" t="s">
        <v>14</v>
      </c>
      <c r="AD4" s="1">
        <v>170393000</v>
      </c>
      <c r="AE4" s="1">
        <v>-1560689014</v>
      </c>
      <c r="AF4" s="1">
        <v>-1390296014</v>
      </c>
      <c r="AG4" s="1">
        <v>3125524686</v>
      </c>
      <c r="AH4" s="1">
        <v>-2125905410</v>
      </c>
      <c r="AI4" s="1">
        <v>999619275</v>
      </c>
      <c r="AJ4" s="1">
        <v>785405449</v>
      </c>
      <c r="AK4" s="1">
        <v>-929357333</v>
      </c>
      <c r="AL4" s="1">
        <v>-143951884</v>
      </c>
      <c r="AM4" s="1">
        <v>2511345514</v>
      </c>
      <c r="AN4" s="1">
        <v>-1775891073</v>
      </c>
      <c r="AO4" s="1">
        <v>735454441</v>
      </c>
      <c r="AP4" s="1">
        <v>540931725</v>
      </c>
      <c r="AQ4" s="1">
        <v>-429970388</v>
      </c>
      <c r="AR4" s="1">
        <v>110961338</v>
      </c>
      <c r="AS4" s="1">
        <v>184080000</v>
      </c>
      <c r="AT4" s="1">
        <v>-495867156</v>
      </c>
      <c r="AU4" s="1">
        <v>-311787156</v>
      </c>
    </row>
    <row r="5" spans="1:47" x14ac:dyDescent="0.2">
      <c r="A5" t="s">
        <v>15</v>
      </c>
      <c r="B5" s="3">
        <v>2001</v>
      </c>
      <c r="C5" s="4">
        <v>4</v>
      </c>
      <c r="D5">
        <v>31</v>
      </c>
      <c r="E5">
        <v>12</v>
      </c>
      <c r="F5" s="6">
        <v>37256</v>
      </c>
      <c r="G5" s="1">
        <v>1172110394</v>
      </c>
      <c r="H5" s="1">
        <v>3765409602</v>
      </c>
      <c r="I5" s="1">
        <v>584396190</v>
      </c>
      <c r="J5" s="1">
        <v>2698536174</v>
      </c>
      <c r="K5" s="1">
        <v>741392398</v>
      </c>
      <c r="L5" s="1">
        <v>67281000</v>
      </c>
      <c r="M5" s="1">
        <v>9029125758</v>
      </c>
      <c r="N5" s="1">
        <v>1560906175</v>
      </c>
      <c r="O5" s="1">
        <v>3456126342</v>
      </c>
      <c r="P5" s="1">
        <v>608618162</v>
      </c>
      <c r="Q5" s="1">
        <v>2386298694</v>
      </c>
      <c r="R5" s="1">
        <v>618420048</v>
      </c>
      <c r="S5" s="1">
        <v>398756338</v>
      </c>
      <c r="T5" s="1">
        <v>9029125758</v>
      </c>
      <c r="U5" s="1">
        <v>-388795781</v>
      </c>
      <c r="V5" s="1">
        <v>309283261</v>
      </c>
      <c r="W5" s="1">
        <v>-24221971</v>
      </c>
      <c r="X5" s="1">
        <v>312237480</v>
      </c>
      <c r="Y5" s="1">
        <v>122972350</v>
      </c>
      <c r="Z5" s="1">
        <v>-331475338</v>
      </c>
      <c r="AA5" s="1" t="s">
        <v>12</v>
      </c>
      <c r="AB5" s="1"/>
      <c r="AC5" s="1" t="s">
        <v>15</v>
      </c>
      <c r="AD5" s="1">
        <v>1172110394</v>
      </c>
      <c r="AE5" s="1">
        <v>-1560906175</v>
      </c>
      <c r="AF5" s="1">
        <v>-388795781</v>
      </c>
      <c r="AG5" s="1">
        <v>3765409602</v>
      </c>
      <c r="AH5" s="1">
        <v>-3456126342</v>
      </c>
      <c r="AI5" s="1">
        <v>309283261</v>
      </c>
      <c r="AJ5" s="1">
        <v>584396190</v>
      </c>
      <c r="AK5" s="1">
        <v>-608618162</v>
      </c>
      <c r="AL5" s="1">
        <v>-24221971</v>
      </c>
      <c r="AM5" s="1">
        <v>2698536174</v>
      </c>
      <c r="AN5" s="1">
        <v>-2386298694</v>
      </c>
      <c r="AO5" s="1">
        <v>312237480</v>
      </c>
      <c r="AP5" s="1">
        <v>741392398</v>
      </c>
      <c r="AQ5" s="1">
        <v>-618420048</v>
      </c>
      <c r="AR5" s="1">
        <v>122972350</v>
      </c>
      <c r="AS5" s="1">
        <v>67281000</v>
      </c>
      <c r="AT5" s="1">
        <v>-398756338</v>
      </c>
      <c r="AU5" s="1">
        <v>-331475338</v>
      </c>
    </row>
    <row r="6" spans="1:47" x14ac:dyDescent="0.2">
      <c r="A6" t="s">
        <v>16</v>
      </c>
      <c r="B6" s="3">
        <v>2002</v>
      </c>
      <c r="C6" s="4">
        <v>1</v>
      </c>
      <c r="D6">
        <v>31</v>
      </c>
      <c r="E6">
        <v>3</v>
      </c>
      <c r="F6" s="6">
        <v>37346</v>
      </c>
      <c r="G6" s="1">
        <v>883646648</v>
      </c>
      <c r="H6" s="1">
        <v>2370016609</v>
      </c>
      <c r="I6" s="1">
        <v>717940673</v>
      </c>
      <c r="J6" s="1">
        <v>2396625359</v>
      </c>
      <c r="K6" s="1">
        <v>428142870</v>
      </c>
      <c r="L6" s="1">
        <v>29347230</v>
      </c>
      <c r="M6" s="1">
        <v>6825719389</v>
      </c>
      <c r="N6" s="1">
        <v>1291626181</v>
      </c>
      <c r="O6" s="1">
        <v>2638801695</v>
      </c>
      <c r="P6" s="1">
        <v>262513230</v>
      </c>
      <c r="Q6" s="1">
        <v>1739013659</v>
      </c>
      <c r="R6" s="1">
        <v>616244164</v>
      </c>
      <c r="S6" s="1">
        <v>277520458</v>
      </c>
      <c r="T6" s="1">
        <v>6825719389</v>
      </c>
      <c r="U6" s="1">
        <v>-407979534</v>
      </c>
      <c r="V6" s="1">
        <v>-268785086</v>
      </c>
      <c r="W6" s="1">
        <v>455427443</v>
      </c>
      <c r="X6" s="1">
        <v>657611699</v>
      </c>
      <c r="Y6" s="1">
        <v>-188101294</v>
      </c>
      <c r="Z6" s="1">
        <v>-248173228</v>
      </c>
      <c r="AA6" s="1" t="s">
        <v>12</v>
      </c>
      <c r="AB6" s="1"/>
      <c r="AC6" s="1" t="s">
        <v>16</v>
      </c>
      <c r="AD6" s="1">
        <v>883646648</v>
      </c>
      <c r="AE6" s="1">
        <v>-1291626181</v>
      </c>
      <c r="AF6" s="1">
        <v>-407979534</v>
      </c>
      <c r="AG6" s="1">
        <v>2370016609</v>
      </c>
      <c r="AH6" s="1">
        <v>-2638801695</v>
      </c>
      <c r="AI6" s="1">
        <v>-268785086</v>
      </c>
      <c r="AJ6" s="1">
        <v>717940673</v>
      </c>
      <c r="AK6" s="1">
        <v>-262513230</v>
      </c>
      <c r="AL6" s="1">
        <v>455427443</v>
      </c>
      <c r="AM6" s="1">
        <v>2396625359</v>
      </c>
      <c r="AN6" s="1">
        <v>-1739013659</v>
      </c>
      <c r="AO6" s="1">
        <v>657611699</v>
      </c>
      <c r="AP6" s="1">
        <v>428142870</v>
      </c>
      <c r="AQ6" s="1">
        <v>-616244164</v>
      </c>
      <c r="AR6" s="1">
        <v>-188101294</v>
      </c>
      <c r="AS6" s="1">
        <v>29347230</v>
      </c>
      <c r="AT6" s="1">
        <v>-277520458</v>
      </c>
      <c r="AU6" s="1">
        <v>-248173228</v>
      </c>
    </row>
    <row r="7" spans="1:47" x14ac:dyDescent="0.2">
      <c r="A7" t="s">
        <v>17</v>
      </c>
      <c r="B7" s="3">
        <v>2002</v>
      </c>
      <c r="C7" s="4">
        <v>2</v>
      </c>
      <c r="D7">
        <v>30</v>
      </c>
      <c r="E7">
        <v>6</v>
      </c>
      <c r="F7" s="6">
        <v>37437</v>
      </c>
      <c r="G7" s="1">
        <v>1342684583</v>
      </c>
      <c r="H7" s="1">
        <v>3195083682</v>
      </c>
      <c r="I7" s="1">
        <v>862246255</v>
      </c>
      <c r="J7" s="1">
        <v>3013050973</v>
      </c>
      <c r="K7" s="1">
        <v>831824322</v>
      </c>
      <c r="L7" s="1">
        <v>117978631</v>
      </c>
      <c r="M7" s="1">
        <v>9362868446</v>
      </c>
      <c r="N7" s="1">
        <v>1525945377</v>
      </c>
      <c r="O7" s="1">
        <v>3421182944</v>
      </c>
      <c r="P7" s="1">
        <v>843871364</v>
      </c>
      <c r="Q7" s="1">
        <v>2490402885</v>
      </c>
      <c r="R7" s="1">
        <v>699005284</v>
      </c>
      <c r="S7" s="1">
        <v>382460593</v>
      </c>
      <c r="T7" s="1">
        <v>9362868446</v>
      </c>
      <c r="U7" s="1">
        <v>-183260794</v>
      </c>
      <c r="V7" s="1">
        <v>-226099263</v>
      </c>
      <c r="W7" s="1">
        <v>18374892</v>
      </c>
      <c r="X7" s="1">
        <v>522648088</v>
      </c>
      <c r="Y7" s="1">
        <v>132819038</v>
      </c>
      <c r="Z7" s="1">
        <v>-264481961</v>
      </c>
      <c r="AA7" s="1" t="s">
        <v>12</v>
      </c>
      <c r="AB7" s="1"/>
      <c r="AC7" s="1" t="s">
        <v>17</v>
      </c>
      <c r="AD7" s="1">
        <v>1342684583</v>
      </c>
      <c r="AE7" s="1">
        <v>-1525945377</v>
      </c>
      <c r="AF7" s="1">
        <v>-183260794</v>
      </c>
      <c r="AG7" s="1">
        <v>3195083682</v>
      </c>
      <c r="AH7" s="1">
        <v>-3421182944</v>
      </c>
      <c r="AI7" s="1">
        <v>-226099263</v>
      </c>
      <c r="AJ7" s="1">
        <v>862246255</v>
      </c>
      <c r="AK7" s="1">
        <v>-843871364</v>
      </c>
      <c r="AL7" s="1">
        <v>18374892</v>
      </c>
      <c r="AM7" s="1">
        <v>3013050973</v>
      </c>
      <c r="AN7" s="1">
        <v>-2490402885</v>
      </c>
      <c r="AO7" s="1">
        <v>522648088</v>
      </c>
      <c r="AP7" s="1">
        <v>831824322</v>
      </c>
      <c r="AQ7" s="1">
        <v>-699005284</v>
      </c>
      <c r="AR7" s="1">
        <v>132819038</v>
      </c>
      <c r="AS7" s="1">
        <v>117978631</v>
      </c>
      <c r="AT7" s="1">
        <v>-382460593</v>
      </c>
      <c r="AU7" s="1">
        <v>-264481961</v>
      </c>
    </row>
    <row r="8" spans="1:47" x14ac:dyDescent="0.2">
      <c r="A8" t="s">
        <v>18</v>
      </c>
      <c r="B8" s="3">
        <v>2002</v>
      </c>
      <c r="C8" s="4">
        <v>3</v>
      </c>
      <c r="D8">
        <v>30</v>
      </c>
      <c r="E8">
        <v>9</v>
      </c>
      <c r="F8" s="6">
        <v>37529</v>
      </c>
      <c r="G8" s="1">
        <v>1857350417</v>
      </c>
      <c r="H8" s="1">
        <v>2780507332</v>
      </c>
      <c r="I8" s="1">
        <v>3279502632</v>
      </c>
      <c r="J8" s="1">
        <v>3189947046</v>
      </c>
      <c r="K8" s="1">
        <v>522607591</v>
      </c>
      <c r="L8" s="1">
        <v>92335000</v>
      </c>
      <c r="M8" s="1">
        <v>11722250018</v>
      </c>
      <c r="N8" s="1">
        <v>632479894</v>
      </c>
      <c r="O8" s="1">
        <v>7140602078</v>
      </c>
      <c r="P8" s="1">
        <v>569695408</v>
      </c>
      <c r="Q8" s="1">
        <v>2130055922</v>
      </c>
      <c r="R8" s="1">
        <v>532680000</v>
      </c>
      <c r="S8" s="1">
        <v>716736716</v>
      </c>
      <c r="T8" s="1">
        <v>11722250018</v>
      </c>
      <c r="U8" s="1">
        <v>1224870523</v>
      </c>
      <c r="V8" s="1">
        <v>-4360094746</v>
      </c>
      <c r="W8" s="1">
        <v>2709807224</v>
      </c>
      <c r="X8" s="1">
        <v>1059891125</v>
      </c>
      <c r="Y8" s="1">
        <v>-10072409</v>
      </c>
      <c r="Z8" s="1">
        <v>-624401716</v>
      </c>
      <c r="AA8" s="1" t="s">
        <v>12</v>
      </c>
      <c r="AB8" s="1"/>
      <c r="AC8" s="1" t="s">
        <v>18</v>
      </c>
      <c r="AD8" s="1">
        <v>1857350417</v>
      </c>
      <c r="AE8" s="1">
        <v>-632479894</v>
      </c>
      <c r="AF8" s="1">
        <v>1224870523</v>
      </c>
      <c r="AG8" s="1">
        <v>2780507332</v>
      </c>
      <c r="AH8" s="1">
        <v>-7140602078</v>
      </c>
      <c r="AI8" s="1">
        <v>-4360094746</v>
      </c>
      <c r="AJ8" s="1">
        <v>3279502632</v>
      </c>
      <c r="AK8" s="1">
        <v>-569695408</v>
      </c>
      <c r="AL8" s="1">
        <v>2709807224</v>
      </c>
      <c r="AM8" s="1">
        <v>3189947046</v>
      </c>
      <c r="AN8" s="1">
        <v>-2130055922</v>
      </c>
      <c r="AO8" s="1">
        <v>1059891125</v>
      </c>
      <c r="AP8" s="1">
        <v>522607591</v>
      </c>
      <c r="AQ8" s="1">
        <v>-532680000</v>
      </c>
      <c r="AR8" s="1">
        <v>-10072409</v>
      </c>
      <c r="AS8" s="1">
        <v>92335000</v>
      </c>
      <c r="AT8" s="1">
        <v>-716736716</v>
      </c>
      <c r="AU8" s="1">
        <v>-624401716</v>
      </c>
    </row>
    <row r="9" spans="1:47" x14ac:dyDescent="0.2">
      <c r="A9" t="s">
        <v>19</v>
      </c>
      <c r="B9" s="3">
        <v>2002</v>
      </c>
      <c r="C9" s="4">
        <v>4</v>
      </c>
      <c r="D9">
        <v>31</v>
      </c>
      <c r="E9">
        <v>12</v>
      </c>
      <c r="F9" s="6">
        <v>37621</v>
      </c>
      <c r="G9" s="1">
        <v>1458648526</v>
      </c>
      <c r="H9" s="1">
        <v>5162985087</v>
      </c>
      <c r="I9" s="1">
        <v>882438346</v>
      </c>
      <c r="J9" s="1">
        <v>4672780988</v>
      </c>
      <c r="K9" s="1">
        <v>641886463</v>
      </c>
      <c r="L9" s="1">
        <v>89825060</v>
      </c>
      <c r="M9" s="1">
        <v>12908564469</v>
      </c>
      <c r="N9" s="1">
        <v>1520822696</v>
      </c>
      <c r="O9" s="1">
        <v>6316496377</v>
      </c>
      <c r="P9" s="1">
        <v>1116897073</v>
      </c>
      <c r="Q9" s="1">
        <v>2452275469</v>
      </c>
      <c r="R9" s="1">
        <v>940725330</v>
      </c>
      <c r="S9" s="1">
        <v>561347524</v>
      </c>
      <c r="T9" s="1">
        <v>12908564469</v>
      </c>
      <c r="U9" s="1">
        <v>-62174170</v>
      </c>
      <c r="V9" s="1">
        <v>-1153511290</v>
      </c>
      <c r="W9" s="1">
        <v>-234458727</v>
      </c>
      <c r="X9" s="1">
        <v>2220505519</v>
      </c>
      <c r="Y9" s="1">
        <v>-298838867</v>
      </c>
      <c r="Z9" s="1">
        <v>-471522465</v>
      </c>
      <c r="AA9" s="1" t="s">
        <v>12</v>
      </c>
      <c r="AB9" s="1"/>
      <c r="AC9" s="1" t="s">
        <v>19</v>
      </c>
      <c r="AD9" s="1">
        <v>1458648526</v>
      </c>
      <c r="AE9" s="1">
        <v>-1520822696</v>
      </c>
      <c r="AF9" s="1">
        <v>-62174170</v>
      </c>
      <c r="AG9" s="1">
        <v>5162985087</v>
      </c>
      <c r="AH9" s="1">
        <v>-6316496377</v>
      </c>
      <c r="AI9" s="1">
        <v>-1153511290</v>
      </c>
      <c r="AJ9" s="1">
        <v>882438346</v>
      </c>
      <c r="AK9" s="1">
        <v>-1116897073</v>
      </c>
      <c r="AL9" s="1">
        <v>-234458727</v>
      </c>
      <c r="AM9" s="1">
        <v>4672780988</v>
      </c>
      <c r="AN9" s="1">
        <v>-2452275469</v>
      </c>
      <c r="AO9" s="1">
        <v>2220505519</v>
      </c>
      <c r="AP9" s="1">
        <v>641886463</v>
      </c>
      <c r="AQ9" s="1">
        <v>-940725330</v>
      </c>
      <c r="AR9" s="1">
        <v>-298838867</v>
      </c>
      <c r="AS9" s="1">
        <v>89825060</v>
      </c>
      <c r="AT9" s="1">
        <v>-561347524</v>
      </c>
      <c r="AU9" s="1">
        <v>-471522465</v>
      </c>
    </row>
    <row r="10" spans="1:47" x14ac:dyDescent="0.2">
      <c r="A10" t="s">
        <v>20</v>
      </c>
      <c r="B10" s="3">
        <v>2003</v>
      </c>
      <c r="C10" s="4">
        <v>1</v>
      </c>
      <c r="D10">
        <v>31</v>
      </c>
      <c r="E10">
        <v>3</v>
      </c>
      <c r="F10" s="6">
        <v>37711</v>
      </c>
      <c r="G10" s="1">
        <v>1558587261</v>
      </c>
      <c r="H10" s="1">
        <v>3024710645</v>
      </c>
      <c r="I10" s="1">
        <v>1042035833</v>
      </c>
      <c r="J10" s="1">
        <v>2894247269</v>
      </c>
      <c r="K10" s="1">
        <v>667425889</v>
      </c>
      <c r="L10" s="1">
        <v>103777500</v>
      </c>
      <c r="M10" s="1">
        <v>9290784398</v>
      </c>
      <c r="N10" s="1">
        <v>549554000</v>
      </c>
      <c r="O10" s="1">
        <v>3232656454</v>
      </c>
      <c r="P10" s="1">
        <v>1026850929</v>
      </c>
      <c r="Q10" s="1">
        <v>2472745951</v>
      </c>
      <c r="R10" s="1">
        <v>1453997026</v>
      </c>
      <c r="S10" s="1">
        <v>554980037</v>
      </c>
      <c r="T10" s="1">
        <v>9290784398</v>
      </c>
      <c r="U10" s="1">
        <v>1009033261</v>
      </c>
      <c r="V10" s="1">
        <v>-207945809</v>
      </c>
      <c r="W10" s="1">
        <v>15184904</v>
      </c>
      <c r="X10" s="1">
        <v>421501318</v>
      </c>
      <c r="Y10" s="1">
        <v>-786571137</v>
      </c>
      <c r="Z10" s="1">
        <v>-451202537</v>
      </c>
      <c r="AA10" s="1" t="s">
        <v>12</v>
      </c>
      <c r="AB10" s="1"/>
      <c r="AC10" s="1" t="s">
        <v>20</v>
      </c>
      <c r="AD10" s="1">
        <v>1558587261</v>
      </c>
      <c r="AE10" s="1">
        <v>-549554000</v>
      </c>
      <c r="AF10" s="1">
        <v>1009033261</v>
      </c>
      <c r="AG10" s="1">
        <v>3024710645</v>
      </c>
      <c r="AH10" s="1">
        <v>-3232656454</v>
      </c>
      <c r="AI10" s="1">
        <v>-207945809</v>
      </c>
      <c r="AJ10" s="1">
        <v>1042035833</v>
      </c>
      <c r="AK10" s="1">
        <v>-1026850929</v>
      </c>
      <c r="AL10" s="1">
        <v>15184904</v>
      </c>
      <c r="AM10" s="1">
        <v>2894247269</v>
      </c>
      <c r="AN10" s="1">
        <v>-2472745951</v>
      </c>
      <c r="AO10" s="1">
        <v>421501318</v>
      </c>
      <c r="AP10" s="1">
        <v>667425889</v>
      </c>
      <c r="AQ10" s="1">
        <v>-1453997026</v>
      </c>
      <c r="AR10" s="1">
        <v>-786571137</v>
      </c>
      <c r="AS10" s="1">
        <v>103777500</v>
      </c>
      <c r="AT10" s="1">
        <v>-554980037</v>
      </c>
      <c r="AU10" s="1">
        <v>-451202537</v>
      </c>
    </row>
    <row r="11" spans="1:47" x14ac:dyDescent="0.2">
      <c r="A11" t="s">
        <v>21</v>
      </c>
      <c r="B11" s="3">
        <v>2003</v>
      </c>
      <c r="C11" s="4">
        <v>2</v>
      </c>
      <c r="D11">
        <v>30</v>
      </c>
      <c r="E11">
        <v>6</v>
      </c>
      <c r="F11" s="6">
        <v>37802</v>
      </c>
      <c r="G11" s="1">
        <v>813153465</v>
      </c>
      <c r="H11" s="1">
        <v>2633729993</v>
      </c>
      <c r="I11" s="1">
        <v>1431738756</v>
      </c>
      <c r="J11" s="1">
        <v>3733515269</v>
      </c>
      <c r="K11" s="1">
        <v>841009526</v>
      </c>
      <c r="L11" s="1">
        <v>19379000</v>
      </c>
      <c r="M11" s="1">
        <v>9472526008</v>
      </c>
      <c r="N11" s="1">
        <v>703433057</v>
      </c>
      <c r="O11" s="1">
        <v>4492329356</v>
      </c>
      <c r="P11" s="1">
        <v>684265428</v>
      </c>
      <c r="Q11" s="1">
        <v>2229548948</v>
      </c>
      <c r="R11" s="1">
        <v>626742102</v>
      </c>
      <c r="S11" s="1">
        <v>736207117</v>
      </c>
      <c r="T11" s="1">
        <v>9472526008</v>
      </c>
      <c r="U11" s="1">
        <v>109720408</v>
      </c>
      <c r="V11" s="1">
        <v>-1858599364</v>
      </c>
      <c r="W11" s="1">
        <v>747473328</v>
      </c>
      <c r="X11" s="1">
        <v>1503966321</v>
      </c>
      <c r="Y11" s="1">
        <v>214267423</v>
      </c>
      <c r="Z11" s="1">
        <v>-716828117</v>
      </c>
      <c r="AA11" s="1" t="s">
        <v>12</v>
      </c>
      <c r="AB11" s="1"/>
      <c r="AC11" s="1" t="s">
        <v>21</v>
      </c>
      <c r="AD11" s="1">
        <v>813153465</v>
      </c>
      <c r="AE11" s="1">
        <v>-703433057</v>
      </c>
      <c r="AF11" s="1">
        <v>109720408</v>
      </c>
      <c r="AG11" s="1">
        <v>2633729993</v>
      </c>
      <c r="AH11" s="1">
        <v>-4492329356</v>
      </c>
      <c r="AI11" s="1">
        <v>-1858599364</v>
      </c>
      <c r="AJ11" s="1">
        <v>1431738756</v>
      </c>
      <c r="AK11" s="1">
        <v>-684265428</v>
      </c>
      <c r="AL11" s="1">
        <v>747473328</v>
      </c>
      <c r="AM11" s="1">
        <v>3733515269</v>
      </c>
      <c r="AN11" s="1">
        <v>-2229548948</v>
      </c>
      <c r="AO11" s="1">
        <v>1503966321</v>
      </c>
      <c r="AP11" s="1">
        <v>841009526</v>
      </c>
      <c r="AQ11" s="1">
        <v>-626742102</v>
      </c>
      <c r="AR11" s="1">
        <v>214267423</v>
      </c>
      <c r="AS11" s="1">
        <v>19379000</v>
      </c>
      <c r="AT11" s="1">
        <v>-736207117</v>
      </c>
      <c r="AU11" s="1">
        <v>-716828117</v>
      </c>
    </row>
    <row r="12" spans="1:47" x14ac:dyDescent="0.2">
      <c r="A12" t="s">
        <v>22</v>
      </c>
      <c r="B12" s="3">
        <v>2003</v>
      </c>
      <c r="C12" s="4">
        <v>3</v>
      </c>
      <c r="D12">
        <v>30</v>
      </c>
      <c r="E12">
        <v>9</v>
      </c>
      <c r="F12" s="6">
        <v>37894</v>
      </c>
      <c r="G12" s="1">
        <v>1975147336</v>
      </c>
      <c r="H12" s="1">
        <v>6281626405</v>
      </c>
      <c r="I12" s="1">
        <v>1602362369</v>
      </c>
      <c r="J12" s="1">
        <v>3777965345</v>
      </c>
      <c r="K12" s="1">
        <v>619141463</v>
      </c>
      <c r="L12" s="1">
        <v>151908672</v>
      </c>
      <c r="M12" s="1">
        <v>14408151590</v>
      </c>
      <c r="N12" s="1">
        <v>1316616761</v>
      </c>
      <c r="O12" s="1">
        <v>7006531197</v>
      </c>
      <c r="P12" s="1">
        <v>1994218551</v>
      </c>
      <c r="Q12" s="1">
        <v>2663066752</v>
      </c>
      <c r="R12" s="1">
        <v>963974660</v>
      </c>
      <c r="S12" s="1">
        <v>463743669</v>
      </c>
      <c r="T12" s="1">
        <v>14408151590</v>
      </c>
      <c r="U12" s="1">
        <v>658530575</v>
      </c>
      <c r="V12" s="1">
        <v>-724904792</v>
      </c>
      <c r="W12" s="1">
        <v>-391856183</v>
      </c>
      <c r="X12" s="1">
        <v>1114898593</v>
      </c>
      <c r="Y12" s="1">
        <v>-344833197</v>
      </c>
      <c r="Z12" s="1">
        <v>-311834997</v>
      </c>
      <c r="AA12" s="1" t="s">
        <v>12</v>
      </c>
      <c r="AB12" s="1"/>
      <c r="AC12" s="1" t="s">
        <v>22</v>
      </c>
      <c r="AD12" s="1">
        <v>1975147336</v>
      </c>
      <c r="AE12" s="1">
        <v>-1316616761</v>
      </c>
      <c r="AF12" s="1">
        <v>658530575</v>
      </c>
      <c r="AG12" s="1">
        <v>6281626405</v>
      </c>
      <c r="AH12" s="1">
        <v>-7006531197</v>
      </c>
      <c r="AI12" s="1">
        <v>-724904792</v>
      </c>
      <c r="AJ12" s="1">
        <v>1602362369</v>
      </c>
      <c r="AK12" s="1">
        <v>-1994218551</v>
      </c>
      <c r="AL12" s="1">
        <v>-391856183</v>
      </c>
      <c r="AM12" s="1">
        <v>3777965345</v>
      </c>
      <c r="AN12" s="1">
        <v>-2663066752</v>
      </c>
      <c r="AO12" s="1">
        <v>1114898593</v>
      </c>
      <c r="AP12" s="1">
        <v>619141463</v>
      </c>
      <c r="AQ12" s="1">
        <v>-963974660</v>
      </c>
      <c r="AR12" s="1">
        <v>-344833197</v>
      </c>
      <c r="AS12" s="1">
        <v>151908672</v>
      </c>
      <c r="AT12" s="1">
        <v>-463743669</v>
      </c>
      <c r="AU12" s="1">
        <v>-311834997</v>
      </c>
    </row>
    <row r="13" spans="1:47" x14ac:dyDescent="0.2">
      <c r="A13" t="s">
        <v>23</v>
      </c>
      <c r="B13" s="3">
        <v>2003</v>
      </c>
      <c r="C13" s="4">
        <v>4</v>
      </c>
      <c r="D13">
        <v>31</v>
      </c>
      <c r="E13">
        <v>12</v>
      </c>
      <c r="F13" s="6">
        <v>37986</v>
      </c>
      <c r="G13" s="1">
        <v>1365062494</v>
      </c>
      <c r="H13" s="1">
        <v>4498836183</v>
      </c>
      <c r="I13" s="1">
        <v>2492459271</v>
      </c>
      <c r="J13" s="1">
        <v>6394200264</v>
      </c>
      <c r="K13" s="1">
        <v>895958624</v>
      </c>
      <c r="L13" s="1">
        <v>177065000</v>
      </c>
      <c r="M13" s="1">
        <v>15823581836</v>
      </c>
      <c r="N13" s="1">
        <v>1833354121</v>
      </c>
      <c r="O13" s="1">
        <v>6500867064</v>
      </c>
      <c r="P13" s="1">
        <v>1786646345</v>
      </c>
      <c r="Q13" s="1">
        <v>3695212660</v>
      </c>
      <c r="R13" s="1">
        <v>1405594096</v>
      </c>
      <c r="S13" s="1">
        <v>601907550</v>
      </c>
      <c r="T13" s="1">
        <v>15823581836</v>
      </c>
      <c r="U13" s="1">
        <v>-468291627</v>
      </c>
      <c r="V13" s="1">
        <v>-2002030880</v>
      </c>
      <c r="W13" s="1">
        <v>705812926</v>
      </c>
      <c r="X13" s="1">
        <v>2698987604</v>
      </c>
      <c r="Y13" s="1">
        <v>-509635472</v>
      </c>
      <c r="Z13" s="1">
        <v>-424842550</v>
      </c>
      <c r="AA13" s="1" t="s">
        <v>12</v>
      </c>
      <c r="AB13" s="1"/>
      <c r="AC13" s="1" t="s">
        <v>23</v>
      </c>
      <c r="AD13" s="1">
        <v>1365062494</v>
      </c>
      <c r="AE13" s="1">
        <v>-1833354121</v>
      </c>
      <c r="AF13" s="1">
        <v>-468291627</v>
      </c>
      <c r="AG13" s="1">
        <v>4498836183</v>
      </c>
      <c r="AH13" s="1">
        <v>-6500867064</v>
      </c>
      <c r="AI13" s="1">
        <v>-2002030880</v>
      </c>
      <c r="AJ13" s="1">
        <v>2492459271</v>
      </c>
      <c r="AK13" s="1">
        <v>-1786646345</v>
      </c>
      <c r="AL13" s="1">
        <v>705812926</v>
      </c>
      <c r="AM13" s="1">
        <v>6394200264</v>
      </c>
      <c r="AN13" s="1">
        <v>-3695212660</v>
      </c>
      <c r="AO13" s="1">
        <v>2698987604</v>
      </c>
      <c r="AP13" s="1">
        <v>895958624</v>
      </c>
      <c r="AQ13" s="1">
        <v>-1405594096</v>
      </c>
      <c r="AR13" s="1">
        <v>-509635472</v>
      </c>
      <c r="AS13" s="1">
        <v>177065000</v>
      </c>
      <c r="AT13" s="1">
        <v>-601907550</v>
      </c>
      <c r="AU13" s="1">
        <v>-424842550</v>
      </c>
    </row>
    <row r="14" spans="1:47" x14ac:dyDescent="0.2">
      <c r="A14" t="s">
        <v>24</v>
      </c>
      <c r="B14" s="3">
        <v>2004</v>
      </c>
      <c r="C14" s="4">
        <v>1</v>
      </c>
      <c r="D14">
        <v>31</v>
      </c>
      <c r="E14">
        <v>3</v>
      </c>
      <c r="F14" s="6">
        <v>38077</v>
      </c>
      <c r="G14" s="1">
        <v>2277284045</v>
      </c>
      <c r="H14" s="1">
        <v>3803043571</v>
      </c>
      <c r="I14" s="1">
        <v>2018167283</v>
      </c>
      <c r="J14" s="1">
        <v>3946469080</v>
      </c>
      <c r="K14" s="1">
        <v>701552233</v>
      </c>
      <c r="L14" s="1">
        <v>114040000</v>
      </c>
      <c r="M14" s="1">
        <v>12860556213</v>
      </c>
      <c r="N14" s="1">
        <v>962853652</v>
      </c>
      <c r="O14" s="1">
        <v>6063242260</v>
      </c>
      <c r="P14" s="1">
        <v>612718070</v>
      </c>
      <c r="Q14" s="1">
        <v>4027585332</v>
      </c>
      <c r="R14" s="1">
        <v>482192615</v>
      </c>
      <c r="S14" s="1">
        <v>711964284</v>
      </c>
      <c r="T14" s="1">
        <v>12860556213</v>
      </c>
      <c r="U14" s="1">
        <v>1314430393</v>
      </c>
      <c r="V14" s="1">
        <v>-2260198688</v>
      </c>
      <c r="W14" s="1">
        <v>1405449213</v>
      </c>
      <c r="X14" s="1">
        <v>-81116252</v>
      </c>
      <c r="Y14" s="1">
        <v>219359618</v>
      </c>
      <c r="Z14" s="1">
        <v>-597924284</v>
      </c>
      <c r="AA14" s="1" t="s">
        <v>12</v>
      </c>
      <c r="AB14" s="1"/>
      <c r="AC14" s="1" t="s">
        <v>24</v>
      </c>
      <c r="AD14" s="1">
        <v>2277284045</v>
      </c>
      <c r="AE14" s="1">
        <v>-962853652</v>
      </c>
      <c r="AF14" s="1">
        <v>1314430393</v>
      </c>
      <c r="AG14" s="1">
        <v>3803043571</v>
      </c>
      <c r="AH14" s="1">
        <v>-6063242260</v>
      </c>
      <c r="AI14" s="1">
        <v>-2260198688</v>
      </c>
      <c r="AJ14" s="1">
        <v>2018167283</v>
      </c>
      <c r="AK14" s="1">
        <v>-612718070</v>
      </c>
      <c r="AL14" s="1">
        <v>1405449213</v>
      </c>
      <c r="AM14" s="1">
        <v>3946469080</v>
      </c>
      <c r="AN14" s="1">
        <v>-4027585332</v>
      </c>
      <c r="AO14" s="1">
        <v>-81116252</v>
      </c>
      <c r="AP14" s="1">
        <v>701552233</v>
      </c>
      <c r="AQ14" s="1">
        <v>-482192615</v>
      </c>
      <c r="AR14" s="1">
        <v>219359618</v>
      </c>
      <c r="AS14" s="1">
        <v>114040000</v>
      </c>
      <c r="AT14" s="1">
        <v>-711964284</v>
      </c>
      <c r="AU14" s="1">
        <v>-597924284</v>
      </c>
    </row>
    <row r="15" spans="1:47" x14ac:dyDescent="0.2">
      <c r="A15" t="s">
        <v>25</v>
      </c>
      <c r="B15" s="3">
        <v>2004</v>
      </c>
      <c r="C15" s="4">
        <v>2</v>
      </c>
      <c r="D15">
        <v>30</v>
      </c>
      <c r="E15">
        <v>6</v>
      </c>
      <c r="F15" s="6">
        <v>38168</v>
      </c>
      <c r="G15" s="1">
        <v>2443669000</v>
      </c>
      <c r="H15" s="1">
        <v>4787726300</v>
      </c>
      <c r="I15" s="1">
        <v>1574484587</v>
      </c>
      <c r="J15" s="1">
        <v>7051650589</v>
      </c>
      <c r="K15" s="1">
        <v>555616807</v>
      </c>
      <c r="L15" s="1">
        <v>244443807</v>
      </c>
      <c r="M15" s="1">
        <v>16657591090</v>
      </c>
      <c r="N15" s="1">
        <v>1647401974</v>
      </c>
      <c r="O15" s="1">
        <v>6831073907</v>
      </c>
      <c r="P15" s="1">
        <v>1411557258</v>
      </c>
      <c r="Q15" s="1">
        <v>4754398433</v>
      </c>
      <c r="R15" s="1">
        <v>1198029417</v>
      </c>
      <c r="S15" s="1">
        <v>815130102</v>
      </c>
      <c r="T15" s="1">
        <v>16657591090</v>
      </c>
      <c r="U15" s="1">
        <v>796267026</v>
      </c>
      <c r="V15" s="1">
        <v>-2043347607</v>
      </c>
      <c r="W15" s="1">
        <v>162927330</v>
      </c>
      <c r="X15" s="1">
        <v>2297252156</v>
      </c>
      <c r="Y15" s="1">
        <v>-642412610</v>
      </c>
      <c r="Z15" s="1">
        <v>-570686295</v>
      </c>
      <c r="AA15" s="1" t="s">
        <v>12</v>
      </c>
      <c r="AB15" s="1"/>
      <c r="AC15" s="1" t="s">
        <v>25</v>
      </c>
      <c r="AD15" s="1">
        <v>2443669000</v>
      </c>
      <c r="AE15" s="1">
        <v>-1647401974</v>
      </c>
      <c r="AF15" s="1">
        <v>796267026</v>
      </c>
      <c r="AG15" s="1">
        <v>4787726300</v>
      </c>
      <c r="AH15" s="1">
        <v>-6831073907</v>
      </c>
      <c r="AI15" s="1">
        <v>-2043347607</v>
      </c>
      <c r="AJ15" s="1">
        <v>1574484587</v>
      </c>
      <c r="AK15" s="1">
        <v>-1411557258</v>
      </c>
      <c r="AL15" s="1">
        <v>162927330</v>
      </c>
      <c r="AM15" s="1">
        <v>7051650589</v>
      </c>
      <c r="AN15" s="1">
        <v>-4754398433</v>
      </c>
      <c r="AO15" s="1">
        <v>2297252156</v>
      </c>
      <c r="AP15" s="1">
        <v>555616807</v>
      </c>
      <c r="AQ15" s="1">
        <v>-1198029417</v>
      </c>
      <c r="AR15" s="1">
        <v>-642412610</v>
      </c>
      <c r="AS15" s="1">
        <v>244443807</v>
      </c>
      <c r="AT15" s="1">
        <v>-815130102</v>
      </c>
      <c r="AU15" s="1">
        <v>-570686295</v>
      </c>
    </row>
    <row r="16" spans="1:47" x14ac:dyDescent="0.2">
      <c r="A16" t="s">
        <v>26</v>
      </c>
      <c r="B16" s="3">
        <v>2004</v>
      </c>
      <c r="C16" s="4">
        <v>3</v>
      </c>
      <c r="D16">
        <v>30</v>
      </c>
      <c r="E16">
        <v>9</v>
      </c>
      <c r="F16" s="6">
        <v>38260</v>
      </c>
      <c r="G16" s="1">
        <v>2973413146</v>
      </c>
      <c r="H16" s="1">
        <v>6543326004</v>
      </c>
      <c r="I16" s="1">
        <v>5338583376</v>
      </c>
      <c r="J16" s="1">
        <v>6802588960</v>
      </c>
      <c r="K16" s="1">
        <v>1057590935</v>
      </c>
      <c r="L16" s="1">
        <v>271618737</v>
      </c>
      <c r="M16" s="1">
        <v>22987121159</v>
      </c>
      <c r="N16" s="1">
        <v>2694447547</v>
      </c>
      <c r="O16" s="1">
        <v>10064921279</v>
      </c>
      <c r="P16" s="1">
        <v>1794669200</v>
      </c>
      <c r="Q16" s="1">
        <v>6550371645</v>
      </c>
      <c r="R16" s="1">
        <v>1232878585</v>
      </c>
      <c r="S16" s="1">
        <v>649832902</v>
      </c>
      <c r="T16" s="1">
        <v>22987121159</v>
      </c>
      <c r="U16" s="1">
        <v>278965599</v>
      </c>
      <c r="V16" s="1">
        <v>-3521595275</v>
      </c>
      <c r="W16" s="1">
        <v>3543914176</v>
      </c>
      <c r="X16" s="1">
        <v>252217315</v>
      </c>
      <c r="Y16" s="1">
        <v>-175287650</v>
      </c>
      <c r="Z16" s="1">
        <v>-378214166</v>
      </c>
      <c r="AA16" s="1" t="s">
        <v>12</v>
      </c>
      <c r="AB16" s="1"/>
      <c r="AC16" s="1" t="s">
        <v>26</v>
      </c>
      <c r="AD16" s="1">
        <v>2973413146</v>
      </c>
      <c r="AE16" s="1">
        <v>-2694447547</v>
      </c>
      <c r="AF16" s="1">
        <v>278965599</v>
      </c>
      <c r="AG16" s="1">
        <v>6543326004</v>
      </c>
      <c r="AH16" s="1">
        <v>-10064921279</v>
      </c>
      <c r="AI16" s="1">
        <v>-3521595275</v>
      </c>
      <c r="AJ16" s="1">
        <v>5338583376</v>
      </c>
      <c r="AK16" s="1">
        <v>-1794669200</v>
      </c>
      <c r="AL16" s="1">
        <v>3543914176</v>
      </c>
      <c r="AM16" s="1">
        <v>6802588960</v>
      </c>
      <c r="AN16" s="1">
        <v>-6550371645</v>
      </c>
      <c r="AO16" s="1">
        <v>252217315</v>
      </c>
      <c r="AP16" s="1">
        <v>1057590935</v>
      </c>
      <c r="AQ16" s="1">
        <v>-1232878585</v>
      </c>
      <c r="AR16" s="1">
        <v>-175287650</v>
      </c>
      <c r="AS16" s="1">
        <v>271618737</v>
      </c>
      <c r="AT16" s="1">
        <v>-649832902</v>
      </c>
      <c r="AU16" s="1">
        <v>-378214166</v>
      </c>
    </row>
    <row r="17" spans="1:47" x14ac:dyDescent="0.2">
      <c r="A17" t="s">
        <v>27</v>
      </c>
      <c r="B17" s="3">
        <v>2004</v>
      </c>
      <c r="C17" s="4">
        <v>4</v>
      </c>
      <c r="D17">
        <v>31</v>
      </c>
      <c r="E17">
        <v>12</v>
      </c>
      <c r="F17" s="6">
        <v>38352</v>
      </c>
      <c r="G17" s="1">
        <v>2872093311</v>
      </c>
      <c r="H17" s="1">
        <v>8241734985</v>
      </c>
      <c r="I17" s="1">
        <v>3724156776</v>
      </c>
      <c r="J17" s="1">
        <v>8319612147</v>
      </c>
      <c r="K17" s="1">
        <v>898478750</v>
      </c>
      <c r="L17" s="1">
        <v>500704228</v>
      </c>
      <c r="M17" s="1">
        <v>24556780197</v>
      </c>
      <c r="N17" s="1">
        <v>2489149379</v>
      </c>
      <c r="O17" s="1">
        <v>8762088779</v>
      </c>
      <c r="P17" s="1">
        <v>4375300468</v>
      </c>
      <c r="Q17" s="1">
        <v>6000845410</v>
      </c>
      <c r="R17" s="1">
        <v>1954708908</v>
      </c>
      <c r="S17" s="1">
        <v>974687253</v>
      </c>
      <c r="T17" s="1">
        <v>24556780197</v>
      </c>
      <c r="U17" s="1">
        <v>382943932</v>
      </c>
      <c r="V17" s="1">
        <v>-520353793</v>
      </c>
      <c r="W17" s="1">
        <v>-651143692</v>
      </c>
      <c r="X17" s="1">
        <v>2318766737</v>
      </c>
      <c r="Y17" s="1">
        <v>-1056230158</v>
      </c>
      <c r="Z17" s="1">
        <v>-473983026</v>
      </c>
      <c r="AA17" s="1" t="s">
        <v>12</v>
      </c>
      <c r="AB17" s="1"/>
      <c r="AC17" s="1" t="s">
        <v>27</v>
      </c>
      <c r="AD17" s="1">
        <v>2872093311</v>
      </c>
      <c r="AE17" s="1">
        <v>-2489149379</v>
      </c>
      <c r="AF17" s="1">
        <v>382943932</v>
      </c>
      <c r="AG17" s="1">
        <v>8241734985</v>
      </c>
      <c r="AH17" s="1">
        <v>-8762088779</v>
      </c>
      <c r="AI17" s="1">
        <v>-520353793</v>
      </c>
      <c r="AJ17" s="1">
        <v>3724156776</v>
      </c>
      <c r="AK17" s="1">
        <v>-4375300468</v>
      </c>
      <c r="AL17" s="1">
        <v>-651143692</v>
      </c>
      <c r="AM17" s="1">
        <v>8319612147</v>
      </c>
      <c r="AN17" s="1">
        <v>-6000845410</v>
      </c>
      <c r="AO17" s="1">
        <v>2318766737</v>
      </c>
      <c r="AP17" s="1">
        <v>898478750</v>
      </c>
      <c r="AQ17" s="1">
        <v>-1954708908</v>
      </c>
      <c r="AR17" s="1">
        <v>-1056230158</v>
      </c>
      <c r="AS17" s="1">
        <v>500704228</v>
      </c>
      <c r="AT17" s="1">
        <v>-974687253</v>
      </c>
      <c r="AU17" s="1">
        <v>-473983026</v>
      </c>
    </row>
    <row r="18" spans="1:47" x14ac:dyDescent="0.2">
      <c r="A18" t="s">
        <v>28</v>
      </c>
      <c r="B18" s="3">
        <v>2005</v>
      </c>
      <c r="C18" s="4">
        <v>1</v>
      </c>
      <c r="D18">
        <v>31</v>
      </c>
      <c r="E18">
        <v>3</v>
      </c>
      <c r="F18" s="6">
        <v>38442</v>
      </c>
      <c r="G18" s="1">
        <v>1295325076</v>
      </c>
      <c r="H18" s="1">
        <v>6899991764</v>
      </c>
      <c r="I18" s="1">
        <v>3367399846</v>
      </c>
      <c r="J18" s="1">
        <v>7438391420</v>
      </c>
      <c r="K18" s="1">
        <v>612347631</v>
      </c>
      <c r="L18" s="1">
        <v>564028818</v>
      </c>
      <c r="M18" s="1">
        <v>20177484555</v>
      </c>
      <c r="N18" s="1">
        <v>1243241491</v>
      </c>
      <c r="O18" s="1">
        <v>7866179365</v>
      </c>
      <c r="P18" s="1">
        <v>1005872401</v>
      </c>
      <c r="Q18" s="1">
        <v>8412889275</v>
      </c>
      <c r="R18" s="1">
        <v>1080359967</v>
      </c>
      <c r="S18" s="1">
        <v>568942055</v>
      </c>
      <c r="T18" s="1">
        <v>20177484555</v>
      </c>
      <c r="U18" s="1">
        <v>52083585</v>
      </c>
      <c r="V18" s="1">
        <v>-966187601</v>
      </c>
      <c r="W18" s="1">
        <v>2361527445</v>
      </c>
      <c r="X18" s="1">
        <v>-974497855</v>
      </c>
      <c r="Y18" s="1">
        <v>-468012336</v>
      </c>
      <c r="Z18" s="1">
        <v>-4913237</v>
      </c>
      <c r="AA18" s="1" t="s">
        <v>12</v>
      </c>
      <c r="AB18" s="1"/>
      <c r="AC18" s="1" t="s">
        <v>28</v>
      </c>
      <c r="AD18" s="1">
        <v>1295325076</v>
      </c>
      <c r="AE18" s="1">
        <v>-1243241491</v>
      </c>
      <c r="AF18" s="1">
        <v>52083585</v>
      </c>
      <c r="AG18" s="1">
        <v>6899991764</v>
      </c>
      <c r="AH18" s="1">
        <v>-7866179365</v>
      </c>
      <c r="AI18" s="1">
        <v>-966187601</v>
      </c>
      <c r="AJ18" s="1">
        <v>3367399846</v>
      </c>
      <c r="AK18" s="1">
        <v>-1005872401</v>
      </c>
      <c r="AL18" s="1">
        <v>2361527445</v>
      </c>
      <c r="AM18" s="1">
        <v>7438391420</v>
      </c>
      <c r="AN18" s="1">
        <v>-8412889275</v>
      </c>
      <c r="AO18" s="1">
        <v>-974497855</v>
      </c>
      <c r="AP18" s="1">
        <v>612347631</v>
      </c>
      <c r="AQ18" s="1">
        <v>-1080359967</v>
      </c>
      <c r="AR18" s="1">
        <v>-468012336</v>
      </c>
      <c r="AS18" s="1">
        <v>564028818</v>
      </c>
      <c r="AT18" s="1">
        <v>-568942055</v>
      </c>
      <c r="AU18" s="1">
        <v>-4913237</v>
      </c>
    </row>
    <row r="19" spans="1:47" x14ac:dyDescent="0.2">
      <c r="A19" t="s">
        <v>29</v>
      </c>
      <c r="B19" s="3">
        <v>2005</v>
      </c>
      <c r="C19" s="4">
        <v>2</v>
      </c>
      <c r="D19">
        <v>30</v>
      </c>
      <c r="E19">
        <v>6</v>
      </c>
      <c r="F19" s="6">
        <v>38533</v>
      </c>
      <c r="G19" s="1">
        <v>3544993322</v>
      </c>
      <c r="H19" s="1">
        <v>12242486348</v>
      </c>
      <c r="I19" s="1">
        <v>5186965913</v>
      </c>
      <c r="J19" s="1">
        <v>8096275909</v>
      </c>
      <c r="K19" s="1">
        <v>805686876</v>
      </c>
      <c r="L19" s="1">
        <v>466710835</v>
      </c>
      <c r="M19" s="1">
        <v>30343119203</v>
      </c>
      <c r="N19" s="1">
        <v>2429881666</v>
      </c>
      <c r="O19" s="1">
        <v>12239312915</v>
      </c>
      <c r="P19" s="1">
        <v>2566675656</v>
      </c>
      <c r="Q19" s="1">
        <v>10628855879</v>
      </c>
      <c r="R19" s="1">
        <v>1621500740</v>
      </c>
      <c r="S19" s="1">
        <v>856892346</v>
      </c>
      <c r="T19" s="1">
        <v>30343119203</v>
      </c>
      <c r="U19" s="1">
        <v>1115111656</v>
      </c>
      <c r="V19" s="1">
        <v>3173432</v>
      </c>
      <c r="W19" s="1">
        <v>2620290257</v>
      </c>
      <c r="X19" s="1">
        <v>-2532579970</v>
      </c>
      <c r="Y19" s="1">
        <v>-815813864</v>
      </c>
      <c r="Z19" s="1">
        <v>-390181511</v>
      </c>
      <c r="AA19" s="1" t="s">
        <v>12</v>
      </c>
      <c r="AB19" s="1"/>
      <c r="AC19" s="1" t="s">
        <v>29</v>
      </c>
      <c r="AD19" s="1">
        <v>3544993322</v>
      </c>
      <c r="AE19" s="1">
        <v>-2429881666</v>
      </c>
      <c r="AF19" s="1">
        <v>1115111656</v>
      </c>
      <c r="AG19" s="1">
        <v>12242486348</v>
      </c>
      <c r="AH19" s="1">
        <v>-12239312915</v>
      </c>
      <c r="AI19" s="1">
        <v>3173432</v>
      </c>
      <c r="AJ19" s="1">
        <v>5186965913</v>
      </c>
      <c r="AK19" s="1">
        <v>-2566675656</v>
      </c>
      <c r="AL19" s="1">
        <v>2620290257</v>
      </c>
      <c r="AM19" s="1">
        <v>8096275909</v>
      </c>
      <c r="AN19" s="1">
        <v>-10628855879</v>
      </c>
      <c r="AO19" s="1">
        <v>-2532579970</v>
      </c>
      <c r="AP19" s="1">
        <v>805686876</v>
      </c>
      <c r="AQ19" s="1">
        <v>-1621500740</v>
      </c>
      <c r="AR19" s="1">
        <v>-815813864</v>
      </c>
      <c r="AS19" s="1">
        <v>466710835</v>
      </c>
      <c r="AT19" s="1">
        <v>-856892346</v>
      </c>
      <c r="AU19" s="1">
        <v>-390181511</v>
      </c>
    </row>
    <row r="20" spans="1:47" x14ac:dyDescent="0.2">
      <c r="A20" t="s">
        <v>30</v>
      </c>
      <c r="B20" s="3">
        <v>2005</v>
      </c>
      <c r="C20" s="4">
        <v>3</v>
      </c>
      <c r="D20">
        <v>30</v>
      </c>
      <c r="E20">
        <v>9</v>
      </c>
      <c r="F20" s="6">
        <v>38625</v>
      </c>
      <c r="G20" s="1">
        <v>1928334619</v>
      </c>
      <c r="H20" s="1">
        <v>12970576644</v>
      </c>
      <c r="I20" s="1">
        <v>2323632488</v>
      </c>
      <c r="J20" s="1">
        <v>10084794921</v>
      </c>
      <c r="K20" s="1">
        <v>670589913</v>
      </c>
      <c r="L20" s="1">
        <v>541770732</v>
      </c>
      <c r="M20" s="1">
        <v>28519699317</v>
      </c>
      <c r="N20" s="1">
        <v>2358316568</v>
      </c>
      <c r="O20" s="1">
        <v>9037394900</v>
      </c>
      <c r="P20" s="1">
        <v>5391919338</v>
      </c>
      <c r="Q20" s="1">
        <v>9219264541</v>
      </c>
      <c r="R20" s="1">
        <v>1747657334</v>
      </c>
      <c r="S20" s="1">
        <v>765146635</v>
      </c>
      <c r="T20" s="1">
        <v>28519699317</v>
      </c>
      <c r="U20" s="1">
        <v>-429981949</v>
      </c>
      <c r="V20" s="1">
        <v>3933181744</v>
      </c>
      <c r="W20" s="1">
        <v>-3068286850</v>
      </c>
      <c r="X20" s="1">
        <v>865530380</v>
      </c>
      <c r="Y20" s="1">
        <v>-1077067421</v>
      </c>
      <c r="Z20" s="1">
        <v>-223375904</v>
      </c>
      <c r="AA20" s="1" t="s">
        <v>12</v>
      </c>
      <c r="AB20" s="1"/>
      <c r="AC20" s="1" t="s">
        <v>30</v>
      </c>
      <c r="AD20" s="1">
        <v>1928334619</v>
      </c>
      <c r="AE20" s="1">
        <v>-2358316568</v>
      </c>
      <c r="AF20" s="1">
        <v>-429981949</v>
      </c>
      <c r="AG20" s="1">
        <v>12970576644</v>
      </c>
      <c r="AH20" s="1">
        <v>-9037394900</v>
      </c>
      <c r="AI20" s="1">
        <v>3933181744</v>
      </c>
      <c r="AJ20" s="1">
        <v>2323632488</v>
      </c>
      <c r="AK20" s="1">
        <v>-5391919338</v>
      </c>
      <c r="AL20" s="1">
        <v>-3068286850</v>
      </c>
      <c r="AM20" s="1">
        <v>10084794921</v>
      </c>
      <c r="AN20" s="1">
        <v>-9219264541</v>
      </c>
      <c r="AO20" s="1">
        <v>865530380</v>
      </c>
      <c r="AP20" s="1">
        <v>670589913</v>
      </c>
      <c r="AQ20" s="1">
        <v>-1747657334</v>
      </c>
      <c r="AR20" s="1">
        <v>-1077067421</v>
      </c>
      <c r="AS20" s="1">
        <v>541770732</v>
      </c>
      <c r="AT20" s="1">
        <v>-765146635</v>
      </c>
      <c r="AU20" s="1">
        <v>-223375904</v>
      </c>
    </row>
    <row r="21" spans="1:47" x14ac:dyDescent="0.2">
      <c r="A21" t="s">
        <v>31</v>
      </c>
      <c r="B21" s="3">
        <v>2005</v>
      </c>
      <c r="C21" s="4">
        <v>4</v>
      </c>
      <c r="D21">
        <v>31</v>
      </c>
      <c r="E21">
        <v>12</v>
      </c>
      <c r="F21" s="6">
        <v>38717</v>
      </c>
      <c r="G21" s="1">
        <v>3434348650</v>
      </c>
      <c r="H21" s="1">
        <v>11237432448</v>
      </c>
      <c r="I21" s="1">
        <v>5728803004</v>
      </c>
      <c r="J21" s="1">
        <v>10141370332</v>
      </c>
      <c r="K21" s="1">
        <v>949216648</v>
      </c>
      <c r="L21" s="1">
        <v>473336972</v>
      </c>
      <c r="M21" s="1">
        <v>31964508054</v>
      </c>
      <c r="N21" s="1">
        <v>1893162598</v>
      </c>
      <c r="O21" s="1">
        <v>9595136605</v>
      </c>
      <c r="P21" s="1">
        <v>5048707719</v>
      </c>
      <c r="Q21" s="1">
        <v>11357781897</v>
      </c>
      <c r="R21" s="1">
        <v>2967574614</v>
      </c>
      <c r="S21" s="1">
        <v>1102144620</v>
      </c>
      <c r="T21" s="1">
        <v>31964508054</v>
      </c>
      <c r="U21" s="1">
        <v>1541186052</v>
      </c>
      <c r="V21" s="1">
        <v>1642295843</v>
      </c>
      <c r="W21" s="1">
        <v>680095285</v>
      </c>
      <c r="X21" s="1">
        <v>-1216411566</v>
      </c>
      <c r="Y21" s="1">
        <v>-2018357966</v>
      </c>
      <c r="Z21" s="1">
        <v>-628807648</v>
      </c>
      <c r="AA21" s="1" t="s">
        <v>12</v>
      </c>
      <c r="AB21" s="1"/>
      <c r="AC21" s="1" t="s">
        <v>31</v>
      </c>
      <c r="AD21" s="1">
        <v>3434348650</v>
      </c>
      <c r="AE21" s="1">
        <v>-1893162598</v>
      </c>
      <c r="AF21" s="1">
        <v>1541186052</v>
      </c>
      <c r="AG21" s="1">
        <v>11237432448</v>
      </c>
      <c r="AH21" s="1">
        <v>-9595136605</v>
      </c>
      <c r="AI21" s="1">
        <v>1642295843</v>
      </c>
      <c r="AJ21" s="1">
        <v>5728803004</v>
      </c>
      <c r="AK21" s="1">
        <v>-5048707719</v>
      </c>
      <c r="AL21" s="1">
        <v>680095285</v>
      </c>
      <c r="AM21" s="1">
        <v>10141370332</v>
      </c>
      <c r="AN21" s="1">
        <v>-11357781897</v>
      </c>
      <c r="AO21" s="1">
        <v>-1216411566</v>
      </c>
      <c r="AP21" s="1">
        <v>949216648</v>
      </c>
      <c r="AQ21" s="1">
        <v>-2967574614</v>
      </c>
      <c r="AR21" s="1">
        <v>-2018357966</v>
      </c>
      <c r="AS21" s="1">
        <v>473336972</v>
      </c>
      <c r="AT21" s="1">
        <v>-1102144620</v>
      </c>
      <c r="AU21" s="1">
        <v>-628807648</v>
      </c>
    </row>
    <row r="22" spans="1:47" x14ac:dyDescent="0.2">
      <c r="A22" t="s">
        <v>32</v>
      </c>
      <c r="B22" s="3">
        <v>2006</v>
      </c>
      <c r="C22" s="4">
        <v>1</v>
      </c>
      <c r="D22">
        <v>31</v>
      </c>
      <c r="E22">
        <v>3</v>
      </c>
      <c r="F22" s="6">
        <v>38807</v>
      </c>
      <c r="G22" s="1">
        <v>4628188600</v>
      </c>
      <c r="H22" s="1">
        <v>7447119822</v>
      </c>
      <c r="I22" s="1">
        <v>2984344392</v>
      </c>
      <c r="J22" s="1">
        <v>9704470633</v>
      </c>
      <c r="K22" s="1">
        <v>868817047</v>
      </c>
      <c r="L22" s="1">
        <v>413570486</v>
      </c>
      <c r="M22" s="1">
        <v>26046510979</v>
      </c>
      <c r="N22" s="1">
        <v>3833162049</v>
      </c>
      <c r="O22" s="1">
        <v>6356472695</v>
      </c>
      <c r="P22" s="1">
        <v>2573244812</v>
      </c>
      <c r="Q22" s="1">
        <v>11369695895</v>
      </c>
      <c r="R22" s="1">
        <v>1061237079</v>
      </c>
      <c r="S22" s="1">
        <v>852698450</v>
      </c>
      <c r="T22" s="1">
        <v>26046510979</v>
      </c>
      <c r="U22" s="1">
        <v>795026551</v>
      </c>
      <c r="V22" s="1">
        <v>1090647128</v>
      </c>
      <c r="W22" s="1">
        <v>411099579</v>
      </c>
      <c r="X22" s="1">
        <v>-1665225262</v>
      </c>
      <c r="Y22" s="1">
        <v>-192420032</v>
      </c>
      <c r="Z22" s="1">
        <v>-439127964</v>
      </c>
      <c r="AA22" s="1" t="s">
        <v>12</v>
      </c>
      <c r="AB22" s="1"/>
      <c r="AC22" s="1" t="s">
        <v>32</v>
      </c>
      <c r="AD22" s="1">
        <v>4628188600</v>
      </c>
      <c r="AE22" s="1">
        <v>-3833162049</v>
      </c>
      <c r="AF22" s="1">
        <v>795026551</v>
      </c>
      <c r="AG22" s="1">
        <v>7447119822</v>
      </c>
      <c r="AH22" s="1">
        <v>-6356472695</v>
      </c>
      <c r="AI22" s="1">
        <v>1090647128</v>
      </c>
      <c r="AJ22" s="1">
        <v>2984344392</v>
      </c>
      <c r="AK22" s="1">
        <v>-2573244812</v>
      </c>
      <c r="AL22" s="1">
        <v>411099579</v>
      </c>
      <c r="AM22" s="1">
        <v>9704470633</v>
      </c>
      <c r="AN22" s="1">
        <v>-11369695895</v>
      </c>
      <c r="AO22" s="1">
        <v>-1665225262</v>
      </c>
      <c r="AP22" s="1">
        <v>868817047</v>
      </c>
      <c r="AQ22" s="1">
        <v>-1061237079</v>
      </c>
      <c r="AR22" s="1">
        <v>-192420032</v>
      </c>
      <c r="AS22" s="1">
        <v>413570486</v>
      </c>
      <c r="AT22" s="1">
        <v>-852698450</v>
      </c>
      <c r="AU22" s="1">
        <v>-439127964</v>
      </c>
    </row>
    <row r="23" spans="1:47" x14ac:dyDescent="0.2">
      <c r="A23" t="s">
        <v>33</v>
      </c>
      <c r="B23" s="3">
        <v>2006</v>
      </c>
      <c r="C23" s="4">
        <v>2</v>
      </c>
      <c r="D23">
        <v>30</v>
      </c>
      <c r="E23">
        <v>6</v>
      </c>
      <c r="F23" s="6">
        <v>38898</v>
      </c>
      <c r="G23" s="1">
        <v>4594893359</v>
      </c>
      <c r="H23" s="1">
        <v>13787485694</v>
      </c>
      <c r="I23" s="1">
        <v>3522736250</v>
      </c>
      <c r="J23" s="1">
        <v>10812347797</v>
      </c>
      <c r="K23" s="1">
        <v>1060684050</v>
      </c>
      <c r="L23" s="1">
        <v>363463986</v>
      </c>
      <c r="M23" s="1">
        <v>34141611136</v>
      </c>
      <c r="N23" s="1">
        <v>2038783104</v>
      </c>
      <c r="O23" s="1">
        <v>9249143302</v>
      </c>
      <c r="P23" s="1">
        <v>7456358648</v>
      </c>
      <c r="Q23" s="1">
        <v>12545453730</v>
      </c>
      <c r="R23" s="1">
        <v>2020985233</v>
      </c>
      <c r="S23" s="1">
        <v>830887119</v>
      </c>
      <c r="T23" s="1">
        <v>34141611136</v>
      </c>
      <c r="U23" s="1">
        <v>2556110255</v>
      </c>
      <c r="V23" s="1">
        <v>4538342391</v>
      </c>
      <c r="W23" s="1">
        <v>-3933622398</v>
      </c>
      <c r="X23" s="1">
        <v>-1733105932</v>
      </c>
      <c r="Y23" s="1">
        <v>-960301183</v>
      </c>
      <c r="Z23" s="1">
        <v>-467423133</v>
      </c>
      <c r="AA23" s="1" t="s">
        <v>12</v>
      </c>
      <c r="AB23" s="1"/>
      <c r="AC23" s="1" t="s">
        <v>33</v>
      </c>
      <c r="AD23" s="1">
        <v>4594893359</v>
      </c>
      <c r="AE23" s="1">
        <v>-2038783104</v>
      </c>
      <c r="AF23" s="1">
        <v>2556110255</v>
      </c>
      <c r="AG23" s="1">
        <v>13787485694</v>
      </c>
      <c r="AH23" s="1">
        <v>-9249143302</v>
      </c>
      <c r="AI23" s="1">
        <v>4538342391</v>
      </c>
      <c r="AJ23" s="1">
        <v>3522736250</v>
      </c>
      <c r="AK23" s="1">
        <v>-7456358648</v>
      </c>
      <c r="AL23" s="1">
        <v>-3933622398</v>
      </c>
      <c r="AM23" s="1">
        <v>10812347797</v>
      </c>
      <c r="AN23" s="1">
        <v>-12545453730</v>
      </c>
      <c r="AO23" s="1">
        <v>-1733105932</v>
      </c>
      <c r="AP23" s="1">
        <v>1060684050</v>
      </c>
      <c r="AQ23" s="1">
        <v>-2020985233</v>
      </c>
      <c r="AR23" s="1">
        <v>-960301183</v>
      </c>
      <c r="AS23" s="1">
        <v>363463986</v>
      </c>
      <c r="AT23" s="1">
        <v>-830887119</v>
      </c>
      <c r="AU23" s="1">
        <v>-467423133</v>
      </c>
    </row>
    <row r="24" spans="1:47" x14ac:dyDescent="0.2">
      <c r="A24" t="s">
        <v>34</v>
      </c>
      <c r="B24" s="3">
        <v>2006</v>
      </c>
      <c r="C24" s="4">
        <v>3</v>
      </c>
      <c r="D24">
        <v>30</v>
      </c>
      <c r="E24">
        <v>9</v>
      </c>
      <c r="F24" s="6">
        <v>38990</v>
      </c>
      <c r="G24" s="1">
        <v>3048506412</v>
      </c>
      <c r="H24" s="1">
        <v>18976131758</v>
      </c>
      <c r="I24" s="1">
        <v>2547213332</v>
      </c>
      <c r="J24" s="1">
        <v>9598041661</v>
      </c>
      <c r="K24" s="1">
        <v>1606028455</v>
      </c>
      <c r="L24" s="1">
        <v>296871783</v>
      </c>
      <c r="M24" s="1">
        <v>36072793401</v>
      </c>
      <c r="N24" s="1">
        <v>4982503833</v>
      </c>
      <c r="O24" s="1">
        <v>10526130915</v>
      </c>
      <c r="P24" s="1">
        <v>6675461630</v>
      </c>
      <c r="Q24" s="1">
        <v>10339688536</v>
      </c>
      <c r="R24" s="1">
        <v>2590303468</v>
      </c>
      <c r="S24" s="1">
        <v>958705019</v>
      </c>
      <c r="T24" s="1">
        <v>36072793401</v>
      </c>
      <c r="U24" s="1">
        <v>-1933997421</v>
      </c>
      <c r="V24" s="1">
        <v>8450000843</v>
      </c>
      <c r="W24" s="1">
        <v>-4128248297</v>
      </c>
      <c r="X24" s="1">
        <v>-741646875</v>
      </c>
      <c r="Y24" s="1">
        <v>-984275013</v>
      </c>
      <c r="Z24" s="1">
        <v>-661833236</v>
      </c>
      <c r="AA24" s="1" t="s">
        <v>12</v>
      </c>
      <c r="AB24" s="1"/>
      <c r="AC24" s="1" t="s">
        <v>34</v>
      </c>
      <c r="AD24" s="1">
        <v>3048506412</v>
      </c>
      <c r="AE24" s="1">
        <v>-4982503833</v>
      </c>
      <c r="AF24" s="1">
        <v>-1933997421</v>
      </c>
      <c r="AG24" s="1">
        <v>18976131758</v>
      </c>
      <c r="AH24" s="1">
        <v>-10526130915</v>
      </c>
      <c r="AI24" s="1">
        <v>8450000843</v>
      </c>
      <c r="AJ24" s="1">
        <v>2547213332</v>
      </c>
      <c r="AK24" s="1">
        <v>-6675461630</v>
      </c>
      <c r="AL24" s="1">
        <v>-4128248297</v>
      </c>
      <c r="AM24" s="1">
        <v>9598041661</v>
      </c>
      <c r="AN24" s="1">
        <v>-10339688536</v>
      </c>
      <c r="AO24" s="1">
        <v>-741646875</v>
      </c>
      <c r="AP24" s="1">
        <v>1606028455</v>
      </c>
      <c r="AQ24" s="1">
        <v>-2590303468</v>
      </c>
      <c r="AR24" s="1">
        <v>-984275013</v>
      </c>
      <c r="AS24" s="1">
        <v>296871783</v>
      </c>
      <c r="AT24" s="1">
        <v>-958705019</v>
      </c>
      <c r="AU24" s="1">
        <v>-661833236</v>
      </c>
    </row>
    <row r="25" spans="1:47" x14ac:dyDescent="0.2">
      <c r="A25" t="s">
        <v>35</v>
      </c>
      <c r="B25" s="3">
        <v>2006</v>
      </c>
      <c r="C25" s="4">
        <v>4</v>
      </c>
      <c r="D25">
        <v>31</v>
      </c>
      <c r="E25">
        <v>12</v>
      </c>
      <c r="F25" s="6">
        <v>39082</v>
      </c>
      <c r="G25" s="1">
        <v>11296547304</v>
      </c>
      <c r="H25" s="1">
        <v>26168168470</v>
      </c>
      <c r="I25" s="1">
        <v>5420842633</v>
      </c>
      <c r="J25" s="1">
        <v>11910266643</v>
      </c>
      <c r="K25" s="1">
        <v>1418771804</v>
      </c>
      <c r="L25" s="1">
        <v>338476027</v>
      </c>
      <c r="M25" s="1">
        <v>56553072883</v>
      </c>
      <c r="N25" s="1">
        <v>9400304412</v>
      </c>
      <c r="O25" s="1">
        <v>17302034171</v>
      </c>
      <c r="P25" s="1">
        <v>14829556775</v>
      </c>
      <c r="Q25" s="1">
        <v>11401735347</v>
      </c>
      <c r="R25" s="1">
        <v>2729830103</v>
      </c>
      <c r="S25" s="1">
        <v>889612075</v>
      </c>
      <c r="T25" s="1">
        <v>56553072883</v>
      </c>
      <c r="U25" s="1">
        <v>1896242892</v>
      </c>
      <c r="V25" s="1">
        <v>8866134300</v>
      </c>
      <c r="W25" s="1">
        <v>-9408714142</v>
      </c>
      <c r="X25" s="1">
        <v>508531296</v>
      </c>
      <c r="Y25" s="1">
        <v>-1311058298</v>
      </c>
      <c r="Z25" s="1">
        <v>-551136048</v>
      </c>
      <c r="AA25" s="1" t="s">
        <v>12</v>
      </c>
      <c r="AB25" s="1"/>
      <c r="AC25" s="1" t="s">
        <v>35</v>
      </c>
      <c r="AD25" s="1">
        <v>11296547304</v>
      </c>
      <c r="AE25" s="1">
        <v>-9400304412</v>
      </c>
      <c r="AF25" s="1">
        <v>1896242892</v>
      </c>
      <c r="AG25" s="1">
        <v>26168168470</v>
      </c>
      <c r="AH25" s="1">
        <v>-17302034171</v>
      </c>
      <c r="AI25" s="1">
        <v>8866134300</v>
      </c>
      <c r="AJ25" s="1">
        <v>5420842633</v>
      </c>
      <c r="AK25" s="1">
        <v>-14829556775</v>
      </c>
      <c r="AL25" s="1">
        <v>-9408714142</v>
      </c>
      <c r="AM25" s="1">
        <v>11910266643</v>
      </c>
      <c r="AN25" s="1">
        <v>-11401735347</v>
      </c>
      <c r="AO25" s="1">
        <v>508531296</v>
      </c>
      <c r="AP25" s="1">
        <v>1418771804</v>
      </c>
      <c r="AQ25" s="1">
        <v>-2729830103</v>
      </c>
      <c r="AR25" s="1">
        <v>-1311058298</v>
      </c>
      <c r="AS25" s="1">
        <v>338476027</v>
      </c>
      <c r="AT25" s="1">
        <v>-889612075</v>
      </c>
      <c r="AU25" s="1">
        <v>-551136048</v>
      </c>
    </row>
    <row r="26" spans="1:47" x14ac:dyDescent="0.2">
      <c r="A26" t="s">
        <v>36</v>
      </c>
      <c r="B26" s="3">
        <v>2007</v>
      </c>
      <c r="C26" s="4">
        <v>1</v>
      </c>
      <c r="D26">
        <v>31</v>
      </c>
      <c r="E26">
        <v>3</v>
      </c>
      <c r="F26" s="6">
        <v>39172</v>
      </c>
      <c r="G26" s="1">
        <v>3022028633</v>
      </c>
      <c r="H26" s="1">
        <v>55021790338</v>
      </c>
      <c r="I26" s="1">
        <v>5727885693</v>
      </c>
      <c r="J26" s="1">
        <v>12327299730</v>
      </c>
      <c r="K26" s="1">
        <v>946909440</v>
      </c>
      <c r="L26" s="1">
        <v>130460005</v>
      </c>
      <c r="M26" s="1">
        <v>77176373838</v>
      </c>
      <c r="N26" s="1">
        <v>2205255553</v>
      </c>
      <c r="O26" s="1">
        <v>18935332529</v>
      </c>
      <c r="P26" s="1">
        <v>42699683518</v>
      </c>
      <c r="Q26" s="1">
        <v>10762297027</v>
      </c>
      <c r="R26" s="1">
        <v>1708545843</v>
      </c>
      <c r="S26" s="1">
        <v>865259368</v>
      </c>
      <c r="T26" s="1">
        <v>77176373838</v>
      </c>
      <c r="U26" s="1">
        <v>816773080</v>
      </c>
      <c r="V26" s="1">
        <v>36086457809</v>
      </c>
      <c r="W26" s="1">
        <v>-36971797825</v>
      </c>
      <c r="X26" s="1">
        <v>1565002703</v>
      </c>
      <c r="Y26" s="1">
        <v>-761636403</v>
      </c>
      <c r="Z26" s="1">
        <v>-734799364</v>
      </c>
      <c r="AA26" s="1" t="s">
        <v>12</v>
      </c>
      <c r="AB26" s="1"/>
      <c r="AC26" s="1" t="s">
        <v>36</v>
      </c>
      <c r="AD26" s="1">
        <v>3022028633</v>
      </c>
      <c r="AE26" s="1">
        <v>-2205255553</v>
      </c>
      <c r="AF26" s="1">
        <v>816773080</v>
      </c>
      <c r="AG26" s="1">
        <v>55021790338</v>
      </c>
      <c r="AH26" s="1">
        <v>-18935332529</v>
      </c>
      <c r="AI26" s="1">
        <v>36086457809</v>
      </c>
      <c r="AJ26" s="1">
        <v>5727885693</v>
      </c>
      <c r="AK26" s="1">
        <v>-42699683518</v>
      </c>
      <c r="AL26" s="1">
        <v>-36971797825</v>
      </c>
      <c r="AM26" s="1">
        <v>12327299730</v>
      </c>
      <c r="AN26" s="1">
        <v>-10762297027</v>
      </c>
      <c r="AO26" s="1">
        <v>1565002703</v>
      </c>
      <c r="AP26" s="1">
        <v>946909440</v>
      </c>
      <c r="AQ26" s="1">
        <v>-1708545843</v>
      </c>
      <c r="AR26" s="1">
        <v>-761636403</v>
      </c>
      <c r="AS26" s="1">
        <v>130460005</v>
      </c>
      <c r="AT26" s="1">
        <v>-865259368</v>
      </c>
      <c r="AU26" s="1">
        <v>-734799364</v>
      </c>
    </row>
    <row r="27" spans="1:47" x14ac:dyDescent="0.2">
      <c r="A27" t="s">
        <v>37</v>
      </c>
      <c r="B27" s="3">
        <v>2007</v>
      </c>
      <c r="C27" s="4">
        <v>2</v>
      </c>
      <c r="D27">
        <v>30</v>
      </c>
      <c r="E27">
        <v>6</v>
      </c>
      <c r="F27" s="6">
        <v>39263</v>
      </c>
      <c r="G27" s="1">
        <v>4955440270</v>
      </c>
      <c r="H27" s="1">
        <v>34372591938</v>
      </c>
      <c r="I27" s="1">
        <v>7142587987</v>
      </c>
      <c r="J27" s="1">
        <v>11460980109</v>
      </c>
      <c r="K27" s="1">
        <v>1071259694</v>
      </c>
      <c r="L27" s="1">
        <v>163508109</v>
      </c>
      <c r="M27" s="1">
        <v>59166368107</v>
      </c>
      <c r="N27" s="1">
        <v>5543280723</v>
      </c>
      <c r="O27" s="1">
        <v>33460674412</v>
      </c>
      <c r="P27" s="1">
        <v>5477107685</v>
      </c>
      <c r="Q27" s="1">
        <v>11802901959</v>
      </c>
      <c r="R27" s="1">
        <v>1802108735</v>
      </c>
      <c r="S27" s="1">
        <v>1080294592</v>
      </c>
      <c r="T27" s="1">
        <v>59166368107</v>
      </c>
      <c r="U27" s="1">
        <v>-587840453</v>
      </c>
      <c r="V27" s="1">
        <v>911917526</v>
      </c>
      <c r="W27" s="1">
        <v>1665480302</v>
      </c>
      <c r="X27" s="1">
        <v>-341921850</v>
      </c>
      <c r="Y27" s="1">
        <v>-730849041</v>
      </c>
      <c r="Z27" s="1">
        <v>-916786484</v>
      </c>
      <c r="AA27" s="1" t="s">
        <v>12</v>
      </c>
      <c r="AB27" s="1"/>
      <c r="AC27" s="1" t="s">
        <v>37</v>
      </c>
      <c r="AD27" s="1">
        <v>4955440270</v>
      </c>
      <c r="AE27" s="1">
        <v>-5543280723</v>
      </c>
      <c r="AF27" s="1">
        <v>-587840453</v>
      </c>
      <c r="AG27" s="1">
        <v>34372591938</v>
      </c>
      <c r="AH27" s="1">
        <v>-33460674412</v>
      </c>
      <c r="AI27" s="1">
        <v>911917526</v>
      </c>
      <c r="AJ27" s="1">
        <v>7142587987</v>
      </c>
      <c r="AK27" s="1">
        <v>-5477107685</v>
      </c>
      <c r="AL27" s="1">
        <v>1665480302</v>
      </c>
      <c r="AM27" s="1">
        <v>11460980109</v>
      </c>
      <c r="AN27" s="1">
        <v>-11802901959</v>
      </c>
      <c r="AO27" s="1">
        <v>-341921850</v>
      </c>
      <c r="AP27" s="1">
        <v>1071259694</v>
      </c>
      <c r="AQ27" s="1">
        <v>-1802108735</v>
      </c>
      <c r="AR27" s="1">
        <v>-730849041</v>
      </c>
      <c r="AS27" s="1">
        <v>163508109</v>
      </c>
      <c r="AT27" s="1">
        <v>-1080294592</v>
      </c>
      <c r="AU27" s="1">
        <v>-916786484</v>
      </c>
    </row>
    <row r="28" spans="1:47" x14ac:dyDescent="0.2">
      <c r="A28" t="s">
        <v>38</v>
      </c>
      <c r="B28" s="3">
        <v>2007</v>
      </c>
      <c r="C28" s="4">
        <v>3</v>
      </c>
      <c r="D28">
        <v>30</v>
      </c>
      <c r="E28">
        <v>9</v>
      </c>
      <c r="F28" s="6">
        <v>39355</v>
      </c>
      <c r="G28" s="1">
        <v>3535608732</v>
      </c>
      <c r="H28" s="1">
        <v>24425019604</v>
      </c>
      <c r="I28" s="1">
        <v>2205503677</v>
      </c>
      <c r="J28" s="1">
        <v>12189570974</v>
      </c>
      <c r="K28" s="1">
        <v>1379365253</v>
      </c>
      <c r="L28" s="1">
        <v>184530476</v>
      </c>
      <c r="M28" s="1">
        <v>43919598716</v>
      </c>
      <c r="N28" s="1">
        <v>2700518963</v>
      </c>
      <c r="O28" s="1">
        <v>19953034172</v>
      </c>
      <c r="P28" s="1">
        <v>6678395116</v>
      </c>
      <c r="Q28" s="1">
        <v>12300051520</v>
      </c>
      <c r="R28" s="1">
        <v>1742409812</v>
      </c>
      <c r="S28" s="1">
        <v>545189133</v>
      </c>
      <c r="T28" s="1">
        <v>43919598716</v>
      </c>
      <c r="U28" s="1">
        <v>835089769</v>
      </c>
      <c r="V28" s="1">
        <v>4471985432</v>
      </c>
      <c r="W28" s="1">
        <v>-4472891440</v>
      </c>
      <c r="X28" s="1">
        <v>-110480546</v>
      </c>
      <c r="Y28" s="1">
        <v>-363044559</v>
      </c>
      <c r="Z28" s="1">
        <v>-360658657</v>
      </c>
      <c r="AA28" s="1" t="s">
        <v>12</v>
      </c>
      <c r="AB28" s="1"/>
      <c r="AC28" s="1" t="s">
        <v>38</v>
      </c>
      <c r="AD28" s="1">
        <v>3535608732</v>
      </c>
      <c r="AE28" s="1">
        <v>-2700518963</v>
      </c>
      <c r="AF28" s="1">
        <v>835089769</v>
      </c>
      <c r="AG28" s="1">
        <v>24425019604</v>
      </c>
      <c r="AH28" s="1">
        <v>-19953034172</v>
      </c>
      <c r="AI28" s="1">
        <v>4471985432</v>
      </c>
      <c r="AJ28" s="1">
        <v>2205503677</v>
      </c>
      <c r="AK28" s="1">
        <v>-6678395116</v>
      </c>
      <c r="AL28" s="1">
        <v>-4472891440</v>
      </c>
      <c r="AM28" s="1">
        <v>12189570974</v>
      </c>
      <c r="AN28" s="1">
        <v>-12300051520</v>
      </c>
      <c r="AO28" s="1">
        <v>-110480546</v>
      </c>
      <c r="AP28" s="1">
        <v>1379365253</v>
      </c>
      <c r="AQ28" s="1">
        <v>-1742409812</v>
      </c>
      <c r="AR28" s="1">
        <v>-363044559</v>
      </c>
      <c r="AS28" s="1">
        <v>184530476</v>
      </c>
      <c r="AT28" s="1">
        <v>-545189133</v>
      </c>
      <c r="AU28" s="1">
        <v>-360658657</v>
      </c>
    </row>
    <row r="29" spans="1:47" x14ac:dyDescent="0.2">
      <c r="A29" t="s">
        <v>39</v>
      </c>
      <c r="B29" s="3">
        <v>2007</v>
      </c>
      <c r="C29" s="4">
        <v>4</v>
      </c>
      <c r="D29">
        <v>31</v>
      </c>
      <c r="E29">
        <v>12</v>
      </c>
      <c r="F29" s="6">
        <v>39447</v>
      </c>
      <c r="G29" s="1">
        <v>5905784859</v>
      </c>
      <c r="H29" s="1">
        <v>11889617526</v>
      </c>
      <c r="I29" s="1">
        <v>1589120667</v>
      </c>
      <c r="J29" s="1">
        <v>9842352277</v>
      </c>
      <c r="K29" s="1">
        <v>904738929</v>
      </c>
      <c r="L29" s="1">
        <v>370615723</v>
      </c>
      <c r="M29" s="1">
        <v>30502229981</v>
      </c>
      <c r="N29" s="1">
        <v>5581784572</v>
      </c>
      <c r="O29" s="1">
        <v>12026698020</v>
      </c>
      <c r="P29" s="1">
        <v>1736185986</v>
      </c>
      <c r="Q29" s="1">
        <v>8108618405</v>
      </c>
      <c r="R29" s="1">
        <v>1973037322</v>
      </c>
      <c r="S29" s="1">
        <v>1075905676</v>
      </c>
      <c r="T29" s="1">
        <v>30502229981</v>
      </c>
      <c r="U29" s="1">
        <v>324000287</v>
      </c>
      <c r="V29" s="1">
        <v>-137080494</v>
      </c>
      <c r="W29" s="1">
        <v>-147065319</v>
      </c>
      <c r="X29" s="1">
        <v>1733733872</v>
      </c>
      <c r="Y29" s="1">
        <v>-1068298393</v>
      </c>
      <c r="Z29" s="1">
        <v>-705289953</v>
      </c>
      <c r="AA29" s="1" t="s">
        <v>12</v>
      </c>
      <c r="AB29" s="1"/>
      <c r="AC29" s="1" t="s">
        <v>39</v>
      </c>
      <c r="AD29" s="1">
        <v>5905784859</v>
      </c>
      <c r="AE29" s="1">
        <v>-5581784572</v>
      </c>
      <c r="AF29" s="1">
        <v>324000287</v>
      </c>
      <c r="AG29" s="1">
        <v>11889617526</v>
      </c>
      <c r="AH29" s="1">
        <v>-12026698020</v>
      </c>
      <c r="AI29" s="1">
        <v>-137080494</v>
      </c>
      <c r="AJ29" s="1">
        <v>1589120667</v>
      </c>
      <c r="AK29" s="1">
        <v>-1736185986</v>
      </c>
      <c r="AL29" s="1">
        <v>-147065319</v>
      </c>
      <c r="AM29" s="1">
        <v>9842352277</v>
      </c>
      <c r="AN29" s="1">
        <v>-8108618405</v>
      </c>
      <c r="AO29" s="1">
        <v>1733733872</v>
      </c>
      <c r="AP29" s="1">
        <v>904738929</v>
      </c>
      <c r="AQ29" s="1">
        <v>-1973037322</v>
      </c>
      <c r="AR29" s="1">
        <v>-1068298393</v>
      </c>
      <c r="AS29" s="1">
        <v>370615723</v>
      </c>
      <c r="AT29" s="1">
        <v>-1075905676</v>
      </c>
      <c r="AU29" s="1">
        <v>-705289953</v>
      </c>
    </row>
    <row r="30" spans="1:47" x14ac:dyDescent="0.2">
      <c r="A30" t="s">
        <v>40</v>
      </c>
      <c r="B30" s="3">
        <v>2008</v>
      </c>
      <c r="C30" s="4">
        <v>1</v>
      </c>
      <c r="D30">
        <v>31</v>
      </c>
      <c r="E30">
        <v>3</v>
      </c>
      <c r="F30" s="6">
        <v>39538</v>
      </c>
      <c r="G30" s="1">
        <v>1357484243</v>
      </c>
      <c r="H30" s="1">
        <v>5450445708</v>
      </c>
      <c r="I30" s="1">
        <v>3714698329</v>
      </c>
      <c r="J30" s="1">
        <v>6752939313</v>
      </c>
      <c r="K30" s="1">
        <v>1325252707</v>
      </c>
      <c r="L30" s="1">
        <v>214184612</v>
      </c>
      <c r="M30" s="1">
        <v>18815004912</v>
      </c>
      <c r="N30" s="1">
        <v>965258233</v>
      </c>
      <c r="O30" s="1">
        <v>5173649244</v>
      </c>
      <c r="P30" s="1">
        <v>3428005905</v>
      </c>
      <c r="Q30" s="1">
        <v>6427702919</v>
      </c>
      <c r="R30" s="1">
        <v>1985308391</v>
      </c>
      <c r="S30" s="1">
        <v>835080219</v>
      </c>
      <c r="T30" s="1">
        <v>18815004912</v>
      </c>
      <c r="U30" s="1">
        <v>392226009</v>
      </c>
      <c r="V30" s="1">
        <v>276796463</v>
      </c>
      <c r="W30" s="1">
        <v>286692424</v>
      </c>
      <c r="X30" s="1">
        <v>325236394</v>
      </c>
      <c r="Y30" s="1">
        <v>-660055684</v>
      </c>
      <c r="Z30" s="1">
        <v>-620895606</v>
      </c>
      <c r="AA30" s="1" t="s">
        <v>12</v>
      </c>
      <c r="AB30" s="1"/>
      <c r="AC30" s="1" t="s">
        <v>40</v>
      </c>
      <c r="AD30" s="1">
        <v>1357484243</v>
      </c>
      <c r="AE30" s="1">
        <v>-965258233</v>
      </c>
      <c r="AF30" s="1">
        <v>392226009</v>
      </c>
      <c r="AG30" s="1">
        <v>5450445708</v>
      </c>
      <c r="AH30" s="1">
        <v>-5173649244</v>
      </c>
      <c r="AI30" s="1">
        <v>276796463</v>
      </c>
      <c r="AJ30" s="1">
        <v>3714698329</v>
      </c>
      <c r="AK30" s="1">
        <v>-3428005905</v>
      </c>
      <c r="AL30" s="1">
        <v>286692424</v>
      </c>
      <c r="AM30" s="1">
        <v>6752939313</v>
      </c>
      <c r="AN30" s="1">
        <v>-6427702919</v>
      </c>
      <c r="AO30" s="1">
        <v>325236394</v>
      </c>
      <c r="AP30" s="1">
        <v>1325252707</v>
      </c>
      <c r="AQ30" s="1">
        <v>-1985308391</v>
      </c>
      <c r="AR30" s="1">
        <v>-660055684</v>
      </c>
      <c r="AS30" s="1">
        <v>214184612</v>
      </c>
      <c r="AT30" s="1">
        <v>-835080219</v>
      </c>
      <c r="AU30" s="1">
        <v>-620895606</v>
      </c>
    </row>
    <row r="31" spans="1:47" x14ac:dyDescent="0.2">
      <c r="A31" t="s">
        <v>41</v>
      </c>
      <c r="B31" s="3">
        <v>2008</v>
      </c>
      <c r="C31" s="4">
        <v>2</v>
      </c>
      <c r="D31">
        <v>30</v>
      </c>
      <c r="E31">
        <v>6</v>
      </c>
      <c r="F31" s="6">
        <v>39629</v>
      </c>
      <c r="G31" s="1">
        <v>4246546090</v>
      </c>
      <c r="H31" s="1">
        <v>4606174451</v>
      </c>
      <c r="I31" s="1">
        <v>862915750</v>
      </c>
      <c r="J31" s="1">
        <v>6447350922</v>
      </c>
      <c r="K31" s="1">
        <v>1920558307</v>
      </c>
      <c r="L31" s="1">
        <v>183882152</v>
      </c>
      <c r="M31" s="1">
        <v>18267427671</v>
      </c>
      <c r="N31" s="1">
        <v>2236669456</v>
      </c>
      <c r="O31" s="1">
        <v>3718757999</v>
      </c>
      <c r="P31" s="1">
        <v>693692049</v>
      </c>
      <c r="Q31" s="1">
        <v>9114401630</v>
      </c>
      <c r="R31" s="1">
        <v>1230870020</v>
      </c>
      <c r="S31" s="1">
        <v>1273036518</v>
      </c>
      <c r="T31" s="1">
        <v>18267427671</v>
      </c>
      <c r="U31" s="1">
        <v>2009876634</v>
      </c>
      <c r="V31" s="1">
        <v>887416452</v>
      </c>
      <c r="W31" s="1">
        <v>169223701</v>
      </c>
      <c r="X31" s="1">
        <v>-2667050709</v>
      </c>
      <c r="Y31" s="1">
        <v>689688287</v>
      </c>
      <c r="Z31" s="1">
        <v>-1089154366</v>
      </c>
      <c r="AA31" s="1" t="s">
        <v>12</v>
      </c>
      <c r="AB31" s="1"/>
      <c r="AC31" s="1" t="s">
        <v>41</v>
      </c>
      <c r="AD31" s="1">
        <v>4246546090</v>
      </c>
      <c r="AE31" s="1">
        <v>-2236669456</v>
      </c>
      <c r="AF31" s="1">
        <v>2009876634</v>
      </c>
      <c r="AG31" s="1">
        <v>4606174451</v>
      </c>
      <c r="AH31" s="1">
        <v>-3718757999</v>
      </c>
      <c r="AI31" s="1">
        <v>887416452</v>
      </c>
      <c r="AJ31" s="1">
        <v>862915750</v>
      </c>
      <c r="AK31" s="1">
        <v>-693692049</v>
      </c>
      <c r="AL31" s="1">
        <v>169223701</v>
      </c>
      <c r="AM31" s="1">
        <v>6447350922</v>
      </c>
      <c r="AN31" s="1">
        <v>-9114401630</v>
      </c>
      <c r="AO31" s="1">
        <v>-2667050709</v>
      </c>
      <c r="AP31" s="1">
        <v>1920558307</v>
      </c>
      <c r="AQ31" s="1">
        <v>-1230870020</v>
      </c>
      <c r="AR31" s="1">
        <v>689688287</v>
      </c>
      <c r="AS31" s="1">
        <v>183882152</v>
      </c>
      <c r="AT31" s="1">
        <v>-1273036518</v>
      </c>
      <c r="AU31" s="1">
        <v>-1089154366</v>
      </c>
    </row>
    <row r="32" spans="1:47" x14ac:dyDescent="0.2">
      <c r="A32" t="s">
        <v>42</v>
      </c>
      <c r="B32" s="3">
        <v>2008</v>
      </c>
      <c r="C32" s="4">
        <v>3</v>
      </c>
      <c r="D32">
        <v>30</v>
      </c>
      <c r="E32">
        <v>9</v>
      </c>
      <c r="F32" s="6">
        <v>39721</v>
      </c>
      <c r="G32" s="1">
        <v>5621712340</v>
      </c>
      <c r="H32" s="1">
        <v>4500476649</v>
      </c>
      <c r="I32" s="1">
        <v>762447520</v>
      </c>
      <c r="J32" s="1">
        <v>4232945753</v>
      </c>
      <c r="K32" s="1">
        <v>1031135787</v>
      </c>
      <c r="L32" s="1">
        <v>150979516</v>
      </c>
      <c r="M32" s="1">
        <v>16299697566</v>
      </c>
      <c r="N32" s="1">
        <v>1210098360</v>
      </c>
      <c r="O32" s="1">
        <v>5660814996</v>
      </c>
      <c r="P32" s="1">
        <v>762925704</v>
      </c>
      <c r="Q32" s="1">
        <v>6404104711</v>
      </c>
      <c r="R32" s="1">
        <v>1623114939</v>
      </c>
      <c r="S32" s="1">
        <v>638638857</v>
      </c>
      <c r="T32" s="1">
        <v>16299697566</v>
      </c>
      <c r="U32" s="1">
        <v>4411613980</v>
      </c>
      <c r="V32" s="1">
        <v>-1160338347</v>
      </c>
      <c r="W32" s="1">
        <v>-478184</v>
      </c>
      <c r="X32" s="1">
        <v>-2171158957</v>
      </c>
      <c r="Y32" s="1">
        <v>-591979152</v>
      </c>
      <c r="Z32" s="1">
        <v>-487659341</v>
      </c>
      <c r="AA32" s="1" t="s">
        <v>12</v>
      </c>
      <c r="AB32" s="1"/>
      <c r="AC32" s="1" t="s">
        <v>42</v>
      </c>
      <c r="AD32" s="1">
        <v>5621712340</v>
      </c>
      <c r="AE32" s="1">
        <v>-1210098360</v>
      </c>
      <c r="AF32" s="1">
        <v>4411613980</v>
      </c>
      <c r="AG32" s="1">
        <v>4500476649</v>
      </c>
      <c r="AH32" s="1">
        <v>-5660814996</v>
      </c>
      <c r="AI32" s="1">
        <v>-1160338347</v>
      </c>
      <c r="AJ32" s="1">
        <v>762447520</v>
      </c>
      <c r="AK32" s="1">
        <v>-762925704</v>
      </c>
      <c r="AL32" s="1">
        <v>-478184</v>
      </c>
      <c r="AM32" s="1">
        <v>4232945753</v>
      </c>
      <c r="AN32" s="1">
        <v>-6404104711</v>
      </c>
      <c r="AO32" s="1">
        <v>-2171158957</v>
      </c>
      <c r="AP32" s="1">
        <v>1031135787</v>
      </c>
      <c r="AQ32" s="1">
        <v>-1623114939</v>
      </c>
      <c r="AR32" s="1">
        <v>-591979152</v>
      </c>
      <c r="AS32" s="1">
        <v>150979516</v>
      </c>
      <c r="AT32" s="1">
        <v>-638638857</v>
      </c>
      <c r="AU32" s="1">
        <v>-487659341</v>
      </c>
    </row>
    <row r="33" spans="1:47" x14ac:dyDescent="0.2">
      <c r="A33" t="s">
        <v>43</v>
      </c>
      <c r="B33" s="3">
        <v>2008</v>
      </c>
      <c r="C33" s="4">
        <v>4</v>
      </c>
      <c r="D33">
        <v>31</v>
      </c>
      <c r="E33">
        <v>12</v>
      </c>
      <c r="F33" s="6">
        <v>39813</v>
      </c>
      <c r="G33" s="1">
        <v>91840711</v>
      </c>
      <c r="H33" s="1">
        <v>2729134917</v>
      </c>
      <c r="I33" s="1">
        <v>739142703</v>
      </c>
      <c r="J33" s="1">
        <v>3886629392</v>
      </c>
      <c r="K33" s="1">
        <v>1524801739</v>
      </c>
      <c r="L33" s="1">
        <v>143347465</v>
      </c>
      <c r="M33" s="1">
        <v>9114896927</v>
      </c>
      <c r="N33" s="1">
        <v>941113553</v>
      </c>
      <c r="O33" s="1">
        <v>3439184226</v>
      </c>
      <c r="P33" s="1">
        <v>979148156</v>
      </c>
      <c r="Q33" s="1">
        <v>2293828565</v>
      </c>
      <c r="R33" s="1">
        <v>1103017064</v>
      </c>
      <c r="S33" s="1">
        <v>358605362</v>
      </c>
      <c r="T33" s="1">
        <v>9114896927</v>
      </c>
      <c r="U33" s="1">
        <v>-849272842</v>
      </c>
      <c r="V33" s="1">
        <v>-710049309</v>
      </c>
      <c r="W33" s="1">
        <v>-240005454</v>
      </c>
      <c r="X33" s="1">
        <v>1592800826</v>
      </c>
      <c r="Y33" s="1">
        <v>421784675</v>
      </c>
      <c r="Z33" s="1">
        <v>-215257897</v>
      </c>
      <c r="AA33" s="1" t="s">
        <v>12</v>
      </c>
      <c r="AB33" s="1"/>
      <c r="AC33" s="1" t="s">
        <v>43</v>
      </c>
      <c r="AD33" s="1">
        <v>91840711</v>
      </c>
      <c r="AE33" s="1">
        <v>-941113553</v>
      </c>
      <c r="AF33" s="1">
        <v>-849272842</v>
      </c>
      <c r="AG33" s="1">
        <v>2729134917</v>
      </c>
      <c r="AH33" s="1">
        <v>-3439184226</v>
      </c>
      <c r="AI33" s="1">
        <v>-710049309</v>
      </c>
      <c r="AJ33" s="1">
        <v>739142703</v>
      </c>
      <c r="AK33" s="1">
        <v>-979148156</v>
      </c>
      <c r="AL33" s="1">
        <v>-240005454</v>
      </c>
      <c r="AM33" s="1">
        <v>3886629392</v>
      </c>
      <c r="AN33" s="1">
        <v>-2293828565</v>
      </c>
      <c r="AO33" s="1">
        <v>1592800826</v>
      </c>
      <c r="AP33" s="1">
        <v>1524801739</v>
      </c>
      <c r="AQ33" s="1">
        <v>-1103017064</v>
      </c>
      <c r="AR33" s="1">
        <v>421784675</v>
      </c>
      <c r="AS33" s="1">
        <v>143347465</v>
      </c>
      <c r="AT33" s="1">
        <v>-358605362</v>
      </c>
      <c r="AU33" s="1">
        <v>-215257897</v>
      </c>
    </row>
    <row r="34" spans="1:47" x14ac:dyDescent="0.2">
      <c r="A34" t="s">
        <v>44</v>
      </c>
      <c r="B34" s="3">
        <v>2009</v>
      </c>
      <c r="C34" s="4">
        <v>1</v>
      </c>
      <c r="D34">
        <v>31</v>
      </c>
      <c r="E34">
        <v>3</v>
      </c>
      <c r="F34" s="6">
        <v>39903</v>
      </c>
      <c r="G34" s="1">
        <v>394414254</v>
      </c>
      <c r="H34" s="1">
        <v>834917096</v>
      </c>
      <c r="I34" s="1">
        <v>61151903</v>
      </c>
      <c r="J34" s="1">
        <v>2035614084</v>
      </c>
      <c r="K34" s="1">
        <v>1015536544</v>
      </c>
      <c r="L34" s="1">
        <v>123556750</v>
      </c>
      <c r="M34" s="1">
        <v>4465190631</v>
      </c>
      <c r="N34" s="1">
        <v>392537000</v>
      </c>
      <c r="O34" s="1">
        <v>1047746839</v>
      </c>
      <c r="P34" s="1">
        <v>465084333</v>
      </c>
      <c r="Q34" s="1">
        <v>1767878182</v>
      </c>
      <c r="R34" s="1">
        <v>588353783</v>
      </c>
      <c r="S34" s="1">
        <v>203590494</v>
      </c>
      <c r="T34" s="1">
        <v>4465190631</v>
      </c>
      <c r="U34" s="1">
        <v>1877254</v>
      </c>
      <c r="V34" s="1">
        <v>-212829743</v>
      </c>
      <c r="W34" s="1">
        <v>-403932430</v>
      </c>
      <c r="X34" s="1">
        <v>267735902</v>
      </c>
      <c r="Y34" s="1">
        <v>427182761</v>
      </c>
      <c r="Z34" s="1">
        <v>-80033744</v>
      </c>
      <c r="AA34" s="1" t="s">
        <v>12</v>
      </c>
      <c r="AB34" s="1"/>
      <c r="AC34" s="1" t="s">
        <v>44</v>
      </c>
      <c r="AD34" s="1">
        <v>394414254</v>
      </c>
      <c r="AE34" s="1">
        <v>-392537000</v>
      </c>
      <c r="AF34" s="1">
        <v>1877254</v>
      </c>
      <c r="AG34" s="1">
        <v>834917096</v>
      </c>
      <c r="AH34" s="1">
        <v>-1047746839</v>
      </c>
      <c r="AI34" s="1">
        <v>-212829743</v>
      </c>
      <c r="AJ34" s="1">
        <v>61151903</v>
      </c>
      <c r="AK34" s="1">
        <v>-465084333</v>
      </c>
      <c r="AL34" s="1">
        <v>-403932430</v>
      </c>
      <c r="AM34" s="1">
        <v>2035614084</v>
      </c>
      <c r="AN34" s="1">
        <v>-1767878182</v>
      </c>
      <c r="AO34" s="1">
        <v>267735902</v>
      </c>
      <c r="AP34" s="1">
        <v>1015536544</v>
      </c>
      <c r="AQ34" s="1">
        <v>-588353783</v>
      </c>
      <c r="AR34" s="1">
        <v>427182761</v>
      </c>
      <c r="AS34" s="1">
        <v>123556750</v>
      </c>
      <c r="AT34" s="1">
        <v>-203590494</v>
      </c>
      <c r="AU34" s="1">
        <v>-80033744</v>
      </c>
    </row>
    <row r="35" spans="1:47" x14ac:dyDescent="0.2">
      <c r="A35" t="s">
        <v>45</v>
      </c>
      <c r="B35" s="3">
        <v>2009</v>
      </c>
      <c r="C35" s="4">
        <v>2</v>
      </c>
      <c r="D35">
        <v>30</v>
      </c>
      <c r="E35">
        <v>6</v>
      </c>
      <c r="F35" s="6">
        <v>39994</v>
      </c>
      <c r="G35" s="1">
        <v>60250000</v>
      </c>
      <c r="H35" s="1">
        <v>611691888</v>
      </c>
      <c r="I35" s="1">
        <v>259091000</v>
      </c>
      <c r="J35" s="1">
        <v>1641724363</v>
      </c>
      <c r="K35" s="1">
        <v>656621063</v>
      </c>
      <c r="L35" s="1">
        <v>46111070</v>
      </c>
      <c r="M35" s="1">
        <v>3275489385</v>
      </c>
      <c r="N35" s="1">
        <v>173774999</v>
      </c>
      <c r="O35" s="1">
        <v>680864186</v>
      </c>
      <c r="P35" s="1">
        <v>451811000</v>
      </c>
      <c r="Q35" s="1">
        <v>1220181792</v>
      </c>
      <c r="R35" s="1">
        <v>664570222</v>
      </c>
      <c r="S35" s="1">
        <v>84287187</v>
      </c>
      <c r="T35" s="1">
        <v>3275489385</v>
      </c>
      <c r="U35" s="1">
        <v>-113524999</v>
      </c>
      <c r="V35" s="1">
        <v>-69172297</v>
      </c>
      <c r="W35" s="1">
        <v>-192720000</v>
      </c>
      <c r="X35" s="1">
        <v>421542572</v>
      </c>
      <c r="Y35" s="1">
        <v>-7949159</v>
      </c>
      <c r="Z35" s="1">
        <v>-38176117</v>
      </c>
      <c r="AA35" s="1" t="s">
        <v>12</v>
      </c>
      <c r="AB35" s="1"/>
      <c r="AC35" s="1" t="s">
        <v>45</v>
      </c>
      <c r="AD35" s="1">
        <v>60250000</v>
      </c>
      <c r="AE35" s="1">
        <v>-173774999</v>
      </c>
      <c r="AF35" s="1">
        <v>-113524999</v>
      </c>
      <c r="AG35" s="1">
        <v>611691888</v>
      </c>
      <c r="AH35" s="1">
        <v>-680864186</v>
      </c>
      <c r="AI35" s="1">
        <v>-69172297</v>
      </c>
      <c r="AJ35" s="1">
        <v>259091000</v>
      </c>
      <c r="AK35" s="1">
        <v>-451811000</v>
      </c>
      <c r="AL35" s="1">
        <v>-192720000</v>
      </c>
      <c r="AM35" s="1">
        <v>1641724363</v>
      </c>
      <c r="AN35" s="1">
        <v>-1220181792</v>
      </c>
      <c r="AO35" s="1">
        <v>421542572</v>
      </c>
      <c r="AP35" s="1">
        <v>656621063</v>
      </c>
      <c r="AQ35" s="1">
        <v>-664570222</v>
      </c>
      <c r="AR35" s="1">
        <v>-7949159</v>
      </c>
      <c r="AS35" s="1">
        <v>46111070</v>
      </c>
      <c r="AT35" s="1">
        <v>-84287187</v>
      </c>
      <c r="AU35" s="1">
        <v>-38176117</v>
      </c>
    </row>
    <row r="36" spans="1:47" x14ac:dyDescent="0.2">
      <c r="A36" t="s">
        <v>46</v>
      </c>
      <c r="B36" s="3">
        <v>2009</v>
      </c>
      <c r="C36" s="4">
        <v>3</v>
      </c>
      <c r="D36">
        <v>30</v>
      </c>
      <c r="E36">
        <v>9</v>
      </c>
      <c r="F36" s="6">
        <v>40086</v>
      </c>
      <c r="G36" s="1">
        <v>795000000</v>
      </c>
      <c r="H36" s="1">
        <v>1347327726</v>
      </c>
      <c r="I36" s="1">
        <v>672401125</v>
      </c>
      <c r="J36" s="1">
        <v>1923443143</v>
      </c>
      <c r="K36" s="1">
        <v>784012366</v>
      </c>
      <c r="L36" s="1">
        <v>56500000</v>
      </c>
      <c r="M36" s="1">
        <v>5578684360</v>
      </c>
      <c r="N36" s="1">
        <v>283688826</v>
      </c>
      <c r="O36" s="1">
        <v>1589259395</v>
      </c>
      <c r="P36" s="1">
        <v>648692500</v>
      </c>
      <c r="Q36" s="1">
        <v>2070265822</v>
      </c>
      <c r="R36" s="1">
        <v>749986617</v>
      </c>
      <c r="S36" s="1">
        <v>236791200</v>
      </c>
      <c r="T36" s="1">
        <v>5578684360</v>
      </c>
      <c r="U36" s="1">
        <v>511311174</v>
      </c>
      <c r="V36" s="1">
        <v>-241931669</v>
      </c>
      <c r="W36" s="1">
        <v>23708625</v>
      </c>
      <c r="X36" s="1">
        <v>-146822679</v>
      </c>
      <c r="Y36" s="1">
        <v>34025750</v>
      </c>
      <c r="Z36" s="1">
        <v>-180291200</v>
      </c>
      <c r="AA36" s="1" t="s">
        <v>12</v>
      </c>
      <c r="AB36" s="1"/>
      <c r="AC36" s="1" t="s">
        <v>46</v>
      </c>
      <c r="AD36" s="1">
        <v>795000000</v>
      </c>
      <c r="AE36" s="1">
        <v>-283688826</v>
      </c>
      <c r="AF36" s="1">
        <v>511311174</v>
      </c>
      <c r="AG36" s="1">
        <v>1347327726</v>
      </c>
      <c r="AH36" s="1">
        <v>-1589259395</v>
      </c>
      <c r="AI36" s="1">
        <v>-241931669</v>
      </c>
      <c r="AJ36" s="1">
        <v>672401125</v>
      </c>
      <c r="AK36" s="1">
        <v>-648692500</v>
      </c>
      <c r="AL36" s="1">
        <v>23708625</v>
      </c>
      <c r="AM36" s="1">
        <v>1923443143</v>
      </c>
      <c r="AN36" s="1">
        <v>-2070265822</v>
      </c>
      <c r="AO36" s="1">
        <v>-146822679</v>
      </c>
      <c r="AP36" s="1">
        <v>784012366</v>
      </c>
      <c r="AQ36" s="1">
        <v>-749986617</v>
      </c>
      <c r="AR36" s="1">
        <v>34025750</v>
      </c>
      <c r="AS36" s="1">
        <v>56500000</v>
      </c>
      <c r="AT36" s="1">
        <v>-236791200</v>
      </c>
      <c r="AU36" s="1">
        <v>-180291200</v>
      </c>
    </row>
    <row r="37" spans="1:47" x14ac:dyDescent="0.2">
      <c r="A37" t="s">
        <v>47</v>
      </c>
      <c r="B37" s="3">
        <v>2009</v>
      </c>
      <c r="C37" s="4">
        <v>4</v>
      </c>
      <c r="D37">
        <v>31</v>
      </c>
      <c r="E37">
        <v>12</v>
      </c>
      <c r="F37" s="6">
        <v>40178</v>
      </c>
      <c r="G37" s="1">
        <v>993089100</v>
      </c>
      <c r="H37" s="1">
        <v>1089991849</v>
      </c>
      <c r="I37" s="1">
        <v>736590757</v>
      </c>
      <c r="J37" s="1">
        <v>2082247878</v>
      </c>
      <c r="K37" s="1">
        <v>618944021</v>
      </c>
      <c r="L37" s="1">
        <v>264063627</v>
      </c>
      <c r="M37" s="1">
        <v>5784927232</v>
      </c>
      <c r="N37" s="1">
        <v>814615000</v>
      </c>
      <c r="O37" s="1">
        <v>2050563694</v>
      </c>
      <c r="P37" s="1">
        <v>574463983</v>
      </c>
      <c r="Q37" s="1">
        <v>1650599987</v>
      </c>
      <c r="R37" s="1">
        <v>532768910</v>
      </c>
      <c r="S37" s="1">
        <v>161915657</v>
      </c>
      <c r="T37" s="1">
        <v>5784927232</v>
      </c>
      <c r="U37" s="1">
        <v>178474100</v>
      </c>
      <c r="V37" s="1">
        <v>-960571845</v>
      </c>
      <c r="W37" s="1">
        <v>162126774</v>
      </c>
      <c r="X37" s="1">
        <v>431647891</v>
      </c>
      <c r="Y37" s="1">
        <v>86175111</v>
      </c>
      <c r="Z37" s="1">
        <v>102147970</v>
      </c>
      <c r="AA37" s="1" t="s">
        <v>12</v>
      </c>
      <c r="AB37" s="1"/>
      <c r="AC37" s="1" t="s">
        <v>47</v>
      </c>
      <c r="AD37" s="1">
        <v>993089100</v>
      </c>
      <c r="AE37" s="1">
        <v>-814615000</v>
      </c>
      <c r="AF37" s="1">
        <v>178474100</v>
      </c>
      <c r="AG37" s="1">
        <v>1089991849</v>
      </c>
      <c r="AH37" s="1">
        <v>-2050563694</v>
      </c>
      <c r="AI37" s="1">
        <v>-960571845</v>
      </c>
      <c r="AJ37" s="1">
        <v>736590757</v>
      </c>
      <c r="AK37" s="1">
        <v>-574463983</v>
      </c>
      <c r="AL37" s="1">
        <v>162126774</v>
      </c>
      <c r="AM37" s="1">
        <v>2082247878</v>
      </c>
      <c r="AN37" s="1">
        <v>-1650599987</v>
      </c>
      <c r="AO37" s="1">
        <v>431647891</v>
      </c>
      <c r="AP37" s="1">
        <v>618944021</v>
      </c>
      <c r="AQ37" s="1">
        <v>-532768910</v>
      </c>
      <c r="AR37" s="1">
        <v>86175111</v>
      </c>
      <c r="AS37" s="1">
        <v>264063627</v>
      </c>
      <c r="AT37" s="1">
        <v>-161915657</v>
      </c>
      <c r="AU37" s="1">
        <v>102147970</v>
      </c>
    </row>
    <row r="38" spans="1:47" x14ac:dyDescent="0.2">
      <c r="A38" t="s">
        <v>48</v>
      </c>
      <c r="B38" s="3">
        <v>2010</v>
      </c>
      <c r="C38" s="4">
        <v>1</v>
      </c>
      <c r="D38">
        <v>31</v>
      </c>
      <c r="E38">
        <v>3</v>
      </c>
      <c r="F38" s="6">
        <v>40268</v>
      </c>
      <c r="G38" s="1">
        <v>816091000</v>
      </c>
      <c r="H38" s="1">
        <v>1051244640</v>
      </c>
      <c r="I38" s="1">
        <v>762887060</v>
      </c>
      <c r="J38" s="1">
        <v>1662561430</v>
      </c>
      <c r="K38" s="1">
        <v>1042703030</v>
      </c>
      <c r="L38" s="1">
        <v>43143300</v>
      </c>
      <c r="M38" s="1">
        <v>5378630461</v>
      </c>
      <c r="N38" s="1">
        <v>458746333</v>
      </c>
      <c r="O38" s="1">
        <v>2058217365</v>
      </c>
      <c r="P38" s="1">
        <v>610749000</v>
      </c>
      <c r="Q38" s="1">
        <v>1778121169</v>
      </c>
      <c r="R38" s="1">
        <v>363411000</v>
      </c>
      <c r="S38" s="1">
        <v>109385594</v>
      </c>
      <c r="T38" s="1">
        <v>5378630461</v>
      </c>
      <c r="U38" s="1">
        <v>357344667</v>
      </c>
      <c r="V38" s="1">
        <v>-1006972725</v>
      </c>
      <c r="W38" s="1">
        <v>152138060</v>
      </c>
      <c r="X38" s="1">
        <v>-115559739</v>
      </c>
      <c r="Y38" s="1">
        <v>679292030</v>
      </c>
      <c r="Z38" s="1">
        <v>-66242294</v>
      </c>
      <c r="AA38" s="1" t="s">
        <v>12</v>
      </c>
      <c r="AB38" s="1"/>
      <c r="AC38" s="1" t="s">
        <v>48</v>
      </c>
      <c r="AD38" s="1">
        <v>816091000</v>
      </c>
      <c r="AE38" s="1">
        <v>-458746333</v>
      </c>
      <c r="AF38" s="1">
        <v>357344667</v>
      </c>
      <c r="AG38" s="1">
        <v>1051244640</v>
      </c>
      <c r="AH38" s="1">
        <v>-2058217365</v>
      </c>
      <c r="AI38" s="1">
        <v>-1006972725</v>
      </c>
      <c r="AJ38" s="1">
        <v>762887060</v>
      </c>
      <c r="AK38" s="1">
        <v>-610749000</v>
      </c>
      <c r="AL38" s="1">
        <v>152138060</v>
      </c>
      <c r="AM38" s="1">
        <v>1662561430</v>
      </c>
      <c r="AN38" s="1">
        <v>-1778121169</v>
      </c>
      <c r="AO38" s="1">
        <v>-115559739</v>
      </c>
      <c r="AP38" s="1">
        <v>1042703030</v>
      </c>
      <c r="AQ38" s="1">
        <v>-363411000</v>
      </c>
      <c r="AR38" s="1">
        <v>679292030</v>
      </c>
      <c r="AS38" s="1">
        <v>43143300</v>
      </c>
      <c r="AT38" s="1">
        <v>-109385594</v>
      </c>
      <c r="AU38" s="1">
        <v>-66242294</v>
      </c>
    </row>
    <row r="39" spans="1:47" x14ac:dyDescent="0.2">
      <c r="A39" t="s">
        <v>49</v>
      </c>
      <c r="B39" s="3">
        <v>2010</v>
      </c>
      <c r="C39" s="4">
        <v>2</v>
      </c>
      <c r="D39">
        <v>30</v>
      </c>
      <c r="E39">
        <v>6</v>
      </c>
      <c r="F39" s="6">
        <v>40359</v>
      </c>
      <c r="G39" s="1">
        <v>2280467418</v>
      </c>
      <c r="H39" s="1">
        <v>2401489998</v>
      </c>
      <c r="I39" s="1">
        <v>1296529814</v>
      </c>
      <c r="J39" s="1">
        <v>3600395390</v>
      </c>
      <c r="K39" s="1">
        <v>1147382174</v>
      </c>
      <c r="L39" s="1">
        <v>45933012</v>
      </c>
      <c r="M39" s="1">
        <v>10772197806</v>
      </c>
      <c r="N39" s="1">
        <v>1062417655</v>
      </c>
      <c r="O39" s="1">
        <v>4686803881</v>
      </c>
      <c r="P39" s="1">
        <v>1448472018</v>
      </c>
      <c r="Q39" s="1">
        <v>2680189486</v>
      </c>
      <c r="R39" s="1">
        <v>731301533</v>
      </c>
      <c r="S39" s="1">
        <v>163013234</v>
      </c>
      <c r="T39" s="1">
        <v>10772197806</v>
      </c>
      <c r="U39" s="1">
        <v>1218049764</v>
      </c>
      <c r="V39" s="1">
        <v>-2285313883</v>
      </c>
      <c r="W39" s="1">
        <v>-151942204</v>
      </c>
      <c r="X39" s="1">
        <v>920205904</v>
      </c>
      <c r="Y39" s="1">
        <v>416080641</v>
      </c>
      <c r="Z39" s="1">
        <v>-117080222</v>
      </c>
      <c r="AA39" s="1" t="s">
        <v>12</v>
      </c>
      <c r="AB39" s="1"/>
      <c r="AC39" s="1" t="s">
        <v>49</v>
      </c>
      <c r="AD39" s="1">
        <v>2280467418</v>
      </c>
      <c r="AE39" s="1">
        <v>-1062417655</v>
      </c>
      <c r="AF39" s="1">
        <v>1218049764</v>
      </c>
      <c r="AG39" s="1">
        <v>2401489998</v>
      </c>
      <c r="AH39" s="1">
        <v>-4686803881</v>
      </c>
      <c r="AI39" s="1">
        <v>-2285313883</v>
      </c>
      <c r="AJ39" s="1">
        <v>1296529814</v>
      </c>
      <c r="AK39" s="1">
        <v>-1448472018</v>
      </c>
      <c r="AL39" s="1">
        <v>-151942204</v>
      </c>
      <c r="AM39" s="1">
        <v>3600395390</v>
      </c>
      <c r="AN39" s="1">
        <v>-2680189486</v>
      </c>
      <c r="AO39" s="1">
        <v>920205904</v>
      </c>
      <c r="AP39" s="1">
        <v>1147382174</v>
      </c>
      <c r="AQ39" s="1">
        <v>-731301533</v>
      </c>
      <c r="AR39" s="1">
        <v>416080641</v>
      </c>
      <c r="AS39" s="1">
        <v>45933012</v>
      </c>
      <c r="AT39" s="1">
        <v>-163013234</v>
      </c>
      <c r="AU39" s="1">
        <v>-117080222</v>
      </c>
    </row>
    <row r="40" spans="1:47" x14ac:dyDescent="0.2">
      <c r="A40" t="s">
        <v>50</v>
      </c>
      <c r="B40" s="3">
        <v>2010</v>
      </c>
      <c r="C40" s="4">
        <v>3</v>
      </c>
      <c r="D40">
        <v>30</v>
      </c>
      <c r="E40">
        <v>9</v>
      </c>
      <c r="F40" s="6">
        <v>40451</v>
      </c>
      <c r="G40" s="1">
        <v>839439458</v>
      </c>
      <c r="H40" s="1">
        <v>4125510329</v>
      </c>
      <c r="I40" s="1">
        <v>2305001337</v>
      </c>
      <c r="J40" s="1">
        <v>3230291902</v>
      </c>
      <c r="K40" s="1">
        <v>552971412</v>
      </c>
      <c r="L40" s="1">
        <v>99859400</v>
      </c>
      <c r="M40" s="1">
        <v>11153073838</v>
      </c>
      <c r="N40" s="1">
        <v>844088362</v>
      </c>
      <c r="O40" s="1">
        <v>4908610524</v>
      </c>
      <c r="P40" s="1">
        <v>605893555</v>
      </c>
      <c r="Q40" s="1">
        <v>3870174612</v>
      </c>
      <c r="R40" s="1">
        <v>618767106</v>
      </c>
      <c r="S40" s="1">
        <v>305539680</v>
      </c>
      <c r="T40" s="1">
        <v>11153073838</v>
      </c>
      <c r="U40" s="1">
        <v>-4648904</v>
      </c>
      <c r="V40" s="1">
        <v>-783100195</v>
      </c>
      <c r="W40" s="1">
        <v>1699107783</v>
      </c>
      <c r="X40" s="1">
        <v>-639882711</v>
      </c>
      <c r="Y40" s="1">
        <v>-65795695</v>
      </c>
      <c r="Z40" s="1">
        <v>-205680280</v>
      </c>
      <c r="AA40" s="1" t="s">
        <v>12</v>
      </c>
      <c r="AB40" s="1"/>
      <c r="AC40" s="1" t="s">
        <v>50</v>
      </c>
      <c r="AD40" s="1">
        <v>839439458</v>
      </c>
      <c r="AE40" s="1">
        <v>-844088362</v>
      </c>
      <c r="AF40" s="1">
        <v>-4648904</v>
      </c>
      <c r="AG40" s="1">
        <v>4125510329</v>
      </c>
      <c r="AH40" s="1">
        <v>-4908610524</v>
      </c>
      <c r="AI40" s="1">
        <v>-783100195</v>
      </c>
      <c r="AJ40" s="1">
        <v>2305001337</v>
      </c>
      <c r="AK40" s="1">
        <v>-605893555</v>
      </c>
      <c r="AL40" s="1">
        <v>1699107783</v>
      </c>
      <c r="AM40" s="1">
        <v>3230291902</v>
      </c>
      <c r="AN40" s="1">
        <v>-3870174612</v>
      </c>
      <c r="AO40" s="1">
        <v>-639882711</v>
      </c>
      <c r="AP40" s="1">
        <v>552971412</v>
      </c>
      <c r="AQ40" s="1">
        <v>-618767106</v>
      </c>
      <c r="AR40" s="1">
        <v>-65795695</v>
      </c>
      <c r="AS40" s="1">
        <v>99859400</v>
      </c>
      <c r="AT40" s="1">
        <v>-305539680</v>
      </c>
      <c r="AU40" s="1">
        <v>-205680280</v>
      </c>
    </row>
    <row r="41" spans="1:47" x14ac:dyDescent="0.2">
      <c r="A41" t="s">
        <v>51</v>
      </c>
      <c r="B41" s="3">
        <v>2010</v>
      </c>
      <c r="C41" s="4">
        <v>4</v>
      </c>
      <c r="D41">
        <v>31</v>
      </c>
      <c r="E41">
        <v>12</v>
      </c>
      <c r="F41" s="6">
        <v>40543</v>
      </c>
      <c r="G41" s="1">
        <v>2695558761</v>
      </c>
      <c r="H41" s="1">
        <v>5322053582</v>
      </c>
      <c r="I41" s="1">
        <v>4153708200</v>
      </c>
      <c r="J41" s="1">
        <v>5268191680</v>
      </c>
      <c r="K41" s="1">
        <v>3376689923</v>
      </c>
      <c r="L41" s="1">
        <v>170573936</v>
      </c>
      <c r="M41" s="1">
        <v>20986776082</v>
      </c>
      <c r="N41" s="1">
        <v>4017091887</v>
      </c>
      <c r="O41" s="1">
        <v>6175079910</v>
      </c>
      <c r="P41" s="1">
        <v>1674555472</v>
      </c>
      <c r="Q41" s="1">
        <v>7081544139</v>
      </c>
      <c r="R41" s="1">
        <v>1562828824</v>
      </c>
      <c r="S41" s="1">
        <v>475675851</v>
      </c>
      <c r="T41" s="1">
        <v>20986776082</v>
      </c>
      <c r="U41" s="1">
        <v>-1321533125</v>
      </c>
      <c r="V41" s="1">
        <v>-853026328</v>
      </c>
      <c r="W41" s="1">
        <v>2479152728</v>
      </c>
      <c r="X41" s="1">
        <v>-1813352458</v>
      </c>
      <c r="Y41" s="1">
        <v>1813861099</v>
      </c>
      <c r="Z41" s="1">
        <v>-305101915</v>
      </c>
      <c r="AA41" s="1" t="s">
        <v>12</v>
      </c>
      <c r="AB41" s="1"/>
      <c r="AC41" s="1" t="s">
        <v>51</v>
      </c>
      <c r="AD41" s="1">
        <v>2695558761</v>
      </c>
      <c r="AE41" s="1">
        <v>-4017091887</v>
      </c>
      <c r="AF41" s="1">
        <v>-1321533125</v>
      </c>
      <c r="AG41" s="1">
        <v>5322053582</v>
      </c>
      <c r="AH41" s="1">
        <v>-6175079910</v>
      </c>
      <c r="AI41" s="1">
        <v>-853026328</v>
      </c>
      <c r="AJ41" s="1">
        <v>4153708200</v>
      </c>
      <c r="AK41" s="1">
        <v>-1674555472</v>
      </c>
      <c r="AL41" s="1">
        <v>2479152728</v>
      </c>
      <c r="AM41" s="1">
        <v>5268191680</v>
      </c>
      <c r="AN41" s="1">
        <v>-7081544139</v>
      </c>
      <c r="AO41" s="1">
        <v>-1813352458</v>
      </c>
      <c r="AP41" s="1">
        <v>3376689923</v>
      </c>
      <c r="AQ41" s="1">
        <v>-1562828824</v>
      </c>
      <c r="AR41" s="1">
        <v>1813861099</v>
      </c>
      <c r="AS41" s="1">
        <v>170573936</v>
      </c>
      <c r="AT41" s="1">
        <v>-475675851</v>
      </c>
      <c r="AU41" s="1">
        <v>-305101915</v>
      </c>
    </row>
    <row r="42" spans="1:47" x14ac:dyDescent="0.2">
      <c r="A42" t="s">
        <v>52</v>
      </c>
      <c r="B42" s="3">
        <v>2011</v>
      </c>
      <c r="C42" s="4">
        <v>1</v>
      </c>
      <c r="D42">
        <v>31</v>
      </c>
      <c r="E42">
        <v>3</v>
      </c>
      <c r="F42" s="6">
        <v>40633</v>
      </c>
      <c r="G42" s="1">
        <v>1082052829</v>
      </c>
      <c r="H42" s="1">
        <v>3472632605</v>
      </c>
      <c r="I42" s="1">
        <v>2050082660</v>
      </c>
      <c r="J42" s="1">
        <v>3747493425</v>
      </c>
      <c r="K42" s="1">
        <v>851799178</v>
      </c>
      <c r="L42" s="1">
        <v>59121875</v>
      </c>
      <c r="M42" s="1">
        <v>11263182572</v>
      </c>
      <c r="N42" s="1">
        <v>337263718</v>
      </c>
      <c r="O42" s="1">
        <v>4821193639</v>
      </c>
      <c r="P42" s="1">
        <v>949499137</v>
      </c>
      <c r="Q42" s="1">
        <v>4083457972</v>
      </c>
      <c r="R42" s="1">
        <v>805322100</v>
      </c>
      <c r="S42" s="1">
        <v>266446007</v>
      </c>
      <c r="T42" s="1">
        <v>11263182572</v>
      </c>
      <c r="U42" s="1">
        <v>744789111</v>
      </c>
      <c r="V42" s="1">
        <v>-1348561034</v>
      </c>
      <c r="W42" s="1">
        <v>1100583523</v>
      </c>
      <c r="X42" s="1">
        <v>-335964546</v>
      </c>
      <c r="Y42" s="1">
        <v>46477078</v>
      </c>
      <c r="Z42" s="1">
        <v>-207324132</v>
      </c>
      <c r="AA42" s="1" t="s">
        <v>12</v>
      </c>
      <c r="AB42" s="1"/>
      <c r="AC42" s="1" t="s">
        <v>52</v>
      </c>
      <c r="AD42" s="1">
        <v>1082052829</v>
      </c>
      <c r="AE42" s="1">
        <v>-337263718</v>
      </c>
      <c r="AF42" s="1">
        <v>744789111</v>
      </c>
      <c r="AG42" s="1">
        <v>3472632605</v>
      </c>
      <c r="AH42" s="1">
        <v>-4821193639</v>
      </c>
      <c r="AI42" s="1">
        <v>-1348561034</v>
      </c>
      <c r="AJ42" s="1">
        <v>2050082660</v>
      </c>
      <c r="AK42" s="1">
        <v>-949499137</v>
      </c>
      <c r="AL42" s="1">
        <v>1100583523</v>
      </c>
      <c r="AM42" s="1">
        <v>3747493425</v>
      </c>
      <c r="AN42" s="1">
        <v>-4083457972</v>
      </c>
      <c r="AO42" s="1">
        <v>-335964546</v>
      </c>
      <c r="AP42" s="1">
        <v>851799178</v>
      </c>
      <c r="AQ42" s="1">
        <v>-805322100</v>
      </c>
      <c r="AR42" s="1">
        <v>46477078</v>
      </c>
      <c r="AS42" s="1">
        <v>59121875</v>
      </c>
      <c r="AT42" s="1">
        <v>-266446007</v>
      </c>
      <c r="AU42" s="1">
        <v>-207324132</v>
      </c>
    </row>
    <row r="43" spans="1:47" x14ac:dyDescent="0.2">
      <c r="A43" t="s">
        <v>53</v>
      </c>
      <c r="B43" s="3">
        <v>2011</v>
      </c>
      <c r="C43" s="4">
        <v>2</v>
      </c>
      <c r="D43">
        <v>30</v>
      </c>
      <c r="E43">
        <v>6</v>
      </c>
      <c r="F43" s="6">
        <v>40724</v>
      </c>
      <c r="G43" s="1">
        <v>3315680500</v>
      </c>
      <c r="H43" s="1">
        <v>4730579084</v>
      </c>
      <c r="I43" s="1">
        <v>2181599006</v>
      </c>
      <c r="J43" s="1">
        <v>3923182481</v>
      </c>
      <c r="K43" s="1">
        <v>1590917074</v>
      </c>
      <c r="L43" s="1">
        <v>56910000</v>
      </c>
      <c r="M43" s="1">
        <v>15798868145</v>
      </c>
      <c r="N43" s="1">
        <v>2361452135</v>
      </c>
      <c r="O43" s="1">
        <v>6525816201</v>
      </c>
      <c r="P43" s="1">
        <v>1239529368</v>
      </c>
      <c r="Q43" s="1">
        <v>3973060984</v>
      </c>
      <c r="R43" s="1">
        <v>1207670930</v>
      </c>
      <c r="S43" s="1">
        <v>491338526</v>
      </c>
      <c r="T43" s="1">
        <v>15798868145</v>
      </c>
      <c r="U43" s="1">
        <v>954228365</v>
      </c>
      <c r="V43" s="1">
        <v>-1795237117</v>
      </c>
      <c r="W43" s="1">
        <v>942069638</v>
      </c>
      <c r="X43" s="1">
        <v>-49878503</v>
      </c>
      <c r="Y43" s="1">
        <v>383246144</v>
      </c>
      <c r="Z43" s="1">
        <v>-434428526</v>
      </c>
      <c r="AA43" s="1" t="s">
        <v>12</v>
      </c>
      <c r="AB43" s="1"/>
      <c r="AC43" s="1" t="s">
        <v>53</v>
      </c>
      <c r="AD43" s="1">
        <v>3315680500</v>
      </c>
      <c r="AE43" s="1">
        <v>-2361452135</v>
      </c>
      <c r="AF43" s="1">
        <v>954228365</v>
      </c>
      <c r="AG43" s="1">
        <v>4730579084</v>
      </c>
      <c r="AH43" s="1">
        <v>-6525816201</v>
      </c>
      <c r="AI43" s="1">
        <v>-1795237117</v>
      </c>
      <c r="AJ43" s="1">
        <v>2181599006</v>
      </c>
      <c r="AK43" s="1">
        <v>-1239529368</v>
      </c>
      <c r="AL43" s="1">
        <v>942069638</v>
      </c>
      <c r="AM43" s="1">
        <v>3923182481</v>
      </c>
      <c r="AN43" s="1">
        <v>-3973060984</v>
      </c>
      <c r="AO43" s="1">
        <v>-49878503</v>
      </c>
      <c r="AP43" s="1">
        <v>1590917074</v>
      </c>
      <c r="AQ43" s="1">
        <v>-1207670930</v>
      </c>
      <c r="AR43" s="1">
        <v>383246144</v>
      </c>
      <c r="AS43" s="1">
        <v>56910000</v>
      </c>
      <c r="AT43" s="1">
        <v>-491338526</v>
      </c>
      <c r="AU43" s="1">
        <v>-434428526</v>
      </c>
    </row>
    <row r="44" spans="1:47" x14ac:dyDescent="0.2">
      <c r="A44" t="s">
        <v>54</v>
      </c>
      <c r="B44" s="3">
        <v>2011</v>
      </c>
      <c r="C44" s="4">
        <v>3</v>
      </c>
      <c r="D44">
        <v>30</v>
      </c>
      <c r="E44">
        <v>9</v>
      </c>
      <c r="F44" s="6">
        <v>40816</v>
      </c>
      <c r="G44" s="1">
        <v>2919616783</v>
      </c>
      <c r="H44" s="1">
        <v>7753769756</v>
      </c>
      <c r="I44" s="1">
        <v>2030562933</v>
      </c>
      <c r="J44" s="1">
        <v>3602028931</v>
      </c>
      <c r="K44" s="1">
        <v>779526952</v>
      </c>
      <c r="L44" s="1">
        <v>62189835</v>
      </c>
      <c r="M44" s="1">
        <v>17147695190</v>
      </c>
      <c r="N44" s="1">
        <v>1813015250</v>
      </c>
      <c r="O44" s="1">
        <v>8555213635</v>
      </c>
      <c r="P44" s="1">
        <v>765022736</v>
      </c>
      <c r="Q44" s="1">
        <v>5201692735</v>
      </c>
      <c r="R44" s="1">
        <v>548744323</v>
      </c>
      <c r="S44" s="1">
        <v>264006511</v>
      </c>
      <c r="T44" s="1">
        <v>17147695190</v>
      </c>
      <c r="U44" s="1">
        <v>1106601533</v>
      </c>
      <c r="V44" s="1">
        <v>-801443879</v>
      </c>
      <c r="W44" s="1">
        <v>1265540197</v>
      </c>
      <c r="X44" s="1">
        <v>-1599663805</v>
      </c>
      <c r="Y44" s="1">
        <v>230782629</v>
      </c>
      <c r="Z44" s="1">
        <v>-201816676</v>
      </c>
      <c r="AA44" s="1" t="s">
        <v>12</v>
      </c>
      <c r="AB44" s="1"/>
      <c r="AC44" s="1" t="s">
        <v>54</v>
      </c>
      <c r="AD44" s="1">
        <v>2919616783</v>
      </c>
      <c r="AE44" s="1">
        <v>-1813015250</v>
      </c>
      <c r="AF44" s="1">
        <v>1106601533</v>
      </c>
      <c r="AG44" s="1">
        <v>7753769756</v>
      </c>
      <c r="AH44" s="1">
        <v>-8555213635</v>
      </c>
      <c r="AI44" s="1">
        <v>-801443879</v>
      </c>
      <c r="AJ44" s="1">
        <v>2030562933</v>
      </c>
      <c r="AK44" s="1">
        <v>-765022736</v>
      </c>
      <c r="AL44" s="1">
        <v>1265540197</v>
      </c>
      <c r="AM44" s="1">
        <v>3602028931</v>
      </c>
      <c r="AN44" s="1">
        <v>-5201692735</v>
      </c>
      <c r="AO44" s="1">
        <v>-1599663805</v>
      </c>
      <c r="AP44" s="1">
        <v>779526952</v>
      </c>
      <c r="AQ44" s="1">
        <v>-548744323</v>
      </c>
      <c r="AR44" s="1">
        <v>230782629</v>
      </c>
      <c r="AS44" s="1">
        <v>62189835</v>
      </c>
      <c r="AT44" s="1">
        <v>-264006511</v>
      </c>
      <c r="AU44" s="1">
        <v>-201816676</v>
      </c>
    </row>
    <row r="45" spans="1:47" x14ac:dyDescent="0.2">
      <c r="A45" t="s">
        <v>55</v>
      </c>
      <c r="B45" s="3">
        <v>2011</v>
      </c>
      <c r="C45" s="4">
        <v>4</v>
      </c>
      <c r="D45">
        <v>31</v>
      </c>
      <c r="E45">
        <v>12</v>
      </c>
      <c r="F45" s="6">
        <v>40908</v>
      </c>
      <c r="G45" s="1">
        <v>4363550561</v>
      </c>
      <c r="H45" s="1">
        <v>10296624307</v>
      </c>
      <c r="I45" s="1">
        <v>2235844965</v>
      </c>
      <c r="J45" s="1">
        <v>5339628362</v>
      </c>
      <c r="K45" s="1">
        <v>1136859182</v>
      </c>
      <c r="L45" s="1">
        <v>45636553</v>
      </c>
      <c r="M45" s="1">
        <v>23418143931</v>
      </c>
      <c r="N45" s="1">
        <v>4620265197</v>
      </c>
      <c r="O45" s="1">
        <v>9105702588</v>
      </c>
      <c r="P45" s="1">
        <v>1819667631</v>
      </c>
      <c r="Q45" s="1">
        <v>6334709005</v>
      </c>
      <c r="R45" s="1">
        <v>1284310713</v>
      </c>
      <c r="S45" s="1">
        <v>253488796</v>
      </c>
      <c r="T45" s="1">
        <v>23418143931</v>
      </c>
      <c r="U45" s="1">
        <v>-256714635</v>
      </c>
      <c r="V45" s="1">
        <v>1190921719</v>
      </c>
      <c r="W45" s="1">
        <v>416177334</v>
      </c>
      <c r="X45" s="1">
        <v>-995080643</v>
      </c>
      <c r="Y45" s="1">
        <v>-147451531</v>
      </c>
      <c r="Z45" s="1">
        <v>-207852243</v>
      </c>
      <c r="AA45" s="1" t="s">
        <v>12</v>
      </c>
      <c r="AB45" s="1"/>
      <c r="AC45" s="1" t="s">
        <v>55</v>
      </c>
      <c r="AD45" s="1">
        <v>4363550561</v>
      </c>
      <c r="AE45" s="1">
        <v>-4620265197</v>
      </c>
      <c r="AF45" s="1">
        <v>-256714635</v>
      </c>
      <c r="AG45" s="1">
        <v>10296624307</v>
      </c>
      <c r="AH45" s="1">
        <v>-9105702588</v>
      </c>
      <c r="AI45" s="1">
        <v>1190921719</v>
      </c>
      <c r="AJ45" s="1">
        <v>2235844965</v>
      </c>
      <c r="AK45" s="1">
        <v>-1819667631</v>
      </c>
      <c r="AL45" s="1">
        <v>416177334</v>
      </c>
      <c r="AM45" s="1">
        <v>5339628362</v>
      </c>
      <c r="AN45" s="1">
        <v>-6334709005</v>
      </c>
      <c r="AO45" s="1">
        <v>-995080643</v>
      </c>
      <c r="AP45" s="1">
        <v>1136859182</v>
      </c>
      <c r="AQ45" s="1">
        <v>-1284310713</v>
      </c>
      <c r="AR45" s="1">
        <v>-147451531</v>
      </c>
      <c r="AS45" s="1">
        <v>45636553</v>
      </c>
      <c r="AT45" s="1">
        <v>-253488796</v>
      </c>
      <c r="AU45" s="1">
        <v>-207852243</v>
      </c>
    </row>
    <row r="46" spans="1:47" x14ac:dyDescent="0.2">
      <c r="A46" t="s">
        <v>56</v>
      </c>
      <c r="B46" s="3">
        <v>2012</v>
      </c>
      <c r="C46" s="4">
        <v>1</v>
      </c>
      <c r="D46">
        <v>31</v>
      </c>
      <c r="E46">
        <v>3</v>
      </c>
      <c r="F46" s="6">
        <v>40999</v>
      </c>
      <c r="G46" s="1">
        <v>3126244591</v>
      </c>
      <c r="H46" s="1">
        <v>5263681800</v>
      </c>
      <c r="I46" s="1">
        <v>1324410043</v>
      </c>
      <c r="J46" s="1">
        <v>4540040601</v>
      </c>
      <c r="K46" s="1">
        <v>1273403430</v>
      </c>
      <c r="L46" s="1">
        <v>32645948</v>
      </c>
      <c r="M46" s="1">
        <v>15560426413</v>
      </c>
      <c r="N46" s="1">
        <v>3549756916</v>
      </c>
      <c r="O46" s="1">
        <v>4575878305</v>
      </c>
      <c r="P46" s="1">
        <v>1277662375</v>
      </c>
      <c r="Q46" s="1">
        <v>4654056662</v>
      </c>
      <c r="R46" s="1">
        <v>1074343784</v>
      </c>
      <c r="S46" s="1">
        <v>428728370</v>
      </c>
      <c r="T46" s="1">
        <v>15560426413</v>
      </c>
      <c r="U46" s="1">
        <v>-423512325</v>
      </c>
      <c r="V46" s="1">
        <v>687803496</v>
      </c>
      <c r="W46" s="1">
        <v>46747668</v>
      </c>
      <c r="X46" s="1">
        <v>-114016062</v>
      </c>
      <c r="Y46" s="1">
        <v>199059646</v>
      </c>
      <c r="Z46" s="1">
        <v>-396082423</v>
      </c>
      <c r="AA46" s="1" t="s">
        <v>12</v>
      </c>
      <c r="AB46" s="1"/>
      <c r="AC46" s="1" t="s">
        <v>56</v>
      </c>
      <c r="AD46" s="1">
        <v>3126244591</v>
      </c>
      <c r="AE46" s="1">
        <v>-3549756916</v>
      </c>
      <c r="AF46" s="1">
        <v>-423512325</v>
      </c>
      <c r="AG46" s="1">
        <v>5263681800</v>
      </c>
      <c r="AH46" s="1">
        <v>-4575878305</v>
      </c>
      <c r="AI46" s="1">
        <v>687803496</v>
      </c>
      <c r="AJ46" s="1">
        <v>1324410043</v>
      </c>
      <c r="AK46" s="1">
        <v>-1277662375</v>
      </c>
      <c r="AL46" s="1">
        <v>46747668</v>
      </c>
      <c r="AM46" s="1">
        <v>4540040601</v>
      </c>
      <c r="AN46" s="1">
        <v>-4654056662</v>
      </c>
      <c r="AO46" s="1">
        <v>-114016062</v>
      </c>
      <c r="AP46" s="1">
        <v>1273403430</v>
      </c>
      <c r="AQ46" s="1">
        <v>-1074343784</v>
      </c>
      <c r="AR46" s="1">
        <v>199059646</v>
      </c>
      <c r="AS46" s="1">
        <v>32645948</v>
      </c>
      <c r="AT46" s="1">
        <v>-428728370</v>
      </c>
      <c r="AU46" s="1">
        <v>-396082423</v>
      </c>
    </row>
    <row r="47" spans="1:47" x14ac:dyDescent="0.2">
      <c r="A47" t="s">
        <v>57</v>
      </c>
      <c r="B47" s="3">
        <v>2012</v>
      </c>
      <c r="C47" s="4">
        <v>2</v>
      </c>
      <c r="D47">
        <v>30</v>
      </c>
      <c r="E47">
        <v>6</v>
      </c>
      <c r="F47" s="6">
        <v>41090</v>
      </c>
      <c r="G47" s="1">
        <v>3097247636</v>
      </c>
      <c r="H47" s="1">
        <v>5510683036</v>
      </c>
      <c r="I47" s="1">
        <v>2221818632</v>
      </c>
      <c r="J47" s="1">
        <v>4252387040</v>
      </c>
      <c r="K47" s="1">
        <v>1086159847</v>
      </c>
      <c r="L47" s="1">
        <v>35329000</v>
      </c>
      <c r="M47" s="1">
        <v>16203625191</v>
      </c>
      <c r="N47" s="1">
        <v>1340617463</v>
      </c>
      <c r="O47" s="1">
        <v>7230975576</v>
      </c>
      <c r="P47" s="1">
        <v>1346941074</v>
      </c>
      <c r="Q47" s="1">
        <v>5001895876</v>
      </c>
      <c r="R47" s="1">
        <v>822983986</v>
      </c>
      <c r="S47" s="1">
        <v>460211217</v>
      </c>
      <c r="T47" s="1">
        <v>16203625191</v>
      </c>
      <c r="U47" s="1">
        <v>1756630174</v>
      </c>
      <c r="V47" s="1">
        <v>-1720292540</v>
      </c>
      <c r="W47" s="1">
        <v>874877559</v>
      </c>
      <c r="X47" s="1">
        <v>-749508837</v>
      </c>
      <c r="Y47" s="1">
        <v>263175861</v>
      </c>
      <c r="Z47" s="1">
        <v>-424882217</v>
      </c>
      <c r="AA47" s="1" t="s">
        <v>12</v>
      </c>
      <c r="AB47" s="1"/>
      <c r="AC47" s="1" t="s">
        <v>57</v>
      </c>
      <c r="AD47" s="1">
        <v>3097247636</v>
      </c>
      <c r="AE47" s="1">
        <v>-1340617463</v>
      </c>
      <c r="AF47" s="1">
        <v>1756630174</v>
      </c>
      <c r="AG47" s="1">
        <v>5510683036</v>
      </c>
      <c r="AH47" s="1">
        <v>-7230975576</v>
      </c>
      <c r="AI47" s="1">
        <v>-1720292540</v>
      </c>
      <c r="AJ47" s="1">
        <v>2221818632</v>
      </c>
      <c r="AK47" s="1">
        <v>-1346941074</v>
      </c>
      <c r="AL47" s="1">
        <v>874877559</v>
      </c>
      <c r="AM47" s="1">
        <v>4252387040</v>
      </c>
      <c r="AN47" s="1">
        <v>-5001895876</v>
      </c>
      <c r="AO47" s="1">
        <v>-749508837</v>
      </c>
      <c r="AP47" s="1">
        <v>1086159847</v>
      </c>
      <c r="AQ47" s="1">
        <v>-822983986</v>
      </c>
      <c r="AR47" s="1">
        <v>263175861</v>
      </c>
      <c r="AS47" s="1">
        <v>35329000</v>
      </c>
      <c r="AT47" s="1">
        <v>-460211217</v>
      </c>
      <c r="AU47" s="1">
        <v>-424882217</v>
      </c>
    </row>
    <row r="48" spans="1:47" x14ac:dyDescent="0.2">
      <c r="A48" t="s">
        <v>58</v>
      </c>
      <c r="B48" s="3">
        <v>2012</v>
      </c>
      <c r="C48" s="4">
        <v>3</v>
      </c>
      <c r="D48">
        <v>30</v>
      </c>
      <c r="E48">
        <v>9</v>
      </c>
      <c r="F48" s="6">
        <v>41182</v>
      </c>
      <c r="G48" s="1">
        <v>1531469190</v>
      </c>
      <c r="H48" s="1">
        <v>6830931053</v>
      </c>
      <c r="I48" s="1">
        <v>2296524078</v>
      </c>
      <c r="J48" s="1">
        <v>6103351901</v>
      </c>
      <c r="K48" s="1">
        <v>1688172993</v>
      </c>
      <c r="L48" s="1">
        <v>142735105</v>
      </c>
      <c r="M48" s="1">
        <v>18593184320</v>
      </c>
      <c r="N48" s="1">
        <v>3181740217</v>
      </c>
      <c r="O48" s="1">
        <v>6890794331</v>
      </c>
      <c r="P48" s="1">
        <v>1002894804</v>
      </c>
      <c r="Q48" s="1">
        <v>6138143749</v>
      </c>
      <c r="R48" s="1">
        <v>980377850</v>
      </c>
      <c r="S48" s="1">
        <v>399233369</v>
      </c>
      <c r="T48" s="1">
        <v>18593184320</v>
      </c>
      <c r="U48" s="1">
        <v>-1650271027</v>
      </c>
      <c r="V48" s="1">
        <v>-59863278</v>
      </c>
      <c r="W48" s="1">
        <v>1293629274</v>
      </c>
      <c r="X48" s="1">
        <v>-34791848</v>
      </c>
      <c r="Y48" s="1">
        <v>707795143</v>
      </c>
      <c r="Z48" s="1">
        <v>-256498264</v>
      </c>
      <c r="AA48" s="1" t="s">
        <v>12</v>
      </c>
      <c r="AB48" s="1"/>
      <c r="AC48" s="1" t="s">
        <v>58</v>
      </c>
      <c r="AD48" s="1">
        <v>1531469190</v>
      </c>
      <c r="AE48" s="1">
        <v>-3181740217</v>
      </c>
      <c r="AF48" s="1">
        <v>-1650271027</v>
      </c>
      <c r="AG48" s="1">
        <v>6830931053</v>
      </c>
      <c r="AH48" s="1">
        <v>-6890794331</v>
      </c>
      <c r="AI48" s="1">
        <v>-59863278</v>
      </c>
      <c r="AJ48" s="1">
        <v>2296524078</v>
      </c>
      <c r="AK48" s="1">
        <v>-1002894804</v>
      </c>
      <c r="AL48" s="1">
        <v>1293629274</v>
      </c>
      <c r="AM48" s="1">
        <v>6103351901</v>
      </c>
      <c r="AN48" s="1">
        <v>-6138143749</v>
      </c>
      <c r="AO48" s="1">
        <v>-34791848</v>
      </c>
      <c r="AP48" s="1">
        <v>1688172993</v>
      </c>
      <c r="AQ48" s="1">
        <v>-980377850</v>
      </c>
      <c r="AR48" s="1">
        <v>707795143</v>
      </c>
      <c r="AS48" s="1">
        <v>142735105</v>
      </c>
      <c r="AT48" s="1">
        <v>-399233369</v>
      </c>
      <c r="AU48" s="1">
        <v>-256498264</v>
      </c>
    </row>
    <row r="49" spans="1:47" x14ac:dyDescent="0.2">
      <c r="A49" t="s">
        <v>59</v>
      </c>
      <c r="B49" s="3">
        <v>2012</v>
      </c>
      <c r="C49" s="4">
        <v>4</v>
      </c>
      <c r="D49">
        <v>31</v>
      </c>
      <c r="E49">
        <v>12</v>
      </c>
      <c r="F49" s="6">
        <v>41274</v>
      </c>
      <c r="G49" s="1">
        <v>5336346907</v>
      </c>
      <c r="H49" s="1">
        <v>11506926970</v>
      </c>
      <c r="I49" s="1">
        <v>2733316859</v>
      </c>
      <c r="J49" s="1">
        <v>9422481320</v>
      </c>
      <c r="K49" s="1">
        <v>2683159375</v>
      </c>
      <c r="L49" s="1">
        <v>241207830</v>
      </c>
      <c r="M49" s="1">
        <v>31923439261</v>
      </c>
      <c r="N49" s="1">
        <v>5031428744</v>
      </c>
      <c r="O49" s="1">
        <v>12031245176</v>
      </c>
      <c r="P49" s="1">
        <v>1125840066</v>
      </c>
      <c r="Q49" s="1">
        <v>11499643606</v>
      </c>
      <c r="R49" s="1">
        <v>1633873906</v>
      </c>
      <c r="S49" s="1">
        <v>601407764</v>
      </c>
      <c r="T49" s="1">
        <v>31923439261</v>
      </c>
      <c r="U49" s="1">
        <v>304918164</v>
      </c>
      <c r="V49" s="1">
        <v>-524318206</v>
      </c>
      <c r="W49" s="1">
        <v>1607476794</v>
      </c>
      <c r="X49" s="1">
        <v>-2077162286</v>
      </c>
      <c r="Y49" s="1">
        <v>1049285468</v>
      </c>
      <c r="Z49" s="1">
        <v>-360199934</v>
      </c>
      <c r="AA49" s="1" t="s">
        <v>12</v>
      </c>
      <c r="AB49" s="1"/>
      <c r="AC49" s="1" t="s">
        <v>59</v>
      </c>
      <c r="AD49" s="1">
        <v>5336346907</v>
      </c>
      <c r="AE49" s="1">
        <v>-5031428744</v>
      </c>
      <c r="AF49" s="1">
        <v>304918164</v>
      </c>
      <c r="AG49" s="1">
        <v>11506926970</v>
      </c>
      <c r="AH49" s="1">
        <v>-12031245176</v>
      </c>
      <c r="AI49" s="1">
        <v>-524318206</v>
      </c>
      <c r="AJ49" s="1">
        <v>2733316859</v>
      </c>
      <c r="AK49" s="1">
        <v>-1125840066</v>
      </c>
      <c r="AL49" s="1">
        <v>1607476794</v>
      </c>
      <c r="AM49" s="1">
        <v>9422481320</v>
      </c>
      <c r="AN49" s="1">
        <v>-11499643606</v>
      </c>
      <c r="AO49" s="1">
        <v>-2077162286</v>
      </c>
      <c r="AP49" s="1">
        <v>2683159375</v>
      </c>
      <c r="AQ49" s="1">
        <v>-1633873906</v>
      </c>
      <c r="AR49" s="1">
        <v>1049285468</v>
      </c>
      <c r="AS49" s="1">
        <v>241207830</v>
      </c>
      <c r="AT49" s="1">
        <v>-601407764</v>
      </c>
      <c r="AU49" s="1">
        <v>-360199934</v>
      </c>
    </row>
    <row r="50" spans="1:47" x14ac:dyDescent="0.2">
      <c r="A50" t="s">
        <v>60</v>
      </c>
      <c r="B50" s="3">
        <v>2013</v>
      </c>
      <c r="C50" s="4">
        <v>1</v>
      </c>
      <c r="D50">
        <v>31</v>
      </c>
      <c r="E50">
        <v>3</v>
      </c>
      <c r="F50" s="6">
        <v>41364</v>
      </c>
      <c r="G50" s="1">
        <v>1709458046</v>
      </c>
      <c r="H50" s="1">
        <v>5364028787</v>
      </c>
      <c r="I50" s="1">
        <v>2402649571</v>
      </c>
      <c r="J50" s="1">
        <v>5623028453</v>
      </c>
      <c r="K50" s="1">
        <v>2155395594</v>
      </c>
      <c r="L50" s="1">
        <v>70426153</v>
      </c>
      <c r="M50" s="1">
        <v>17324986605</v>
      </c>
      <c r="N50" s="1">
        <v>2248495127</v>
      </c>
      <c r="O50" s="1">
        <v>6643422778</v>
      </c>
      <c r="P50" s="1">
        <v>1069189335</v>
      </c>
      <c r="Q50" s="1">
        <v>4097875853</v>
      </c>
      <c r="R50" s="1">
        <v>2872593940</v>
      </c>
      <c r="S50" s="1">
        <v>393409572</v>
      </c>
      <c r="T50" s="1">
        <v>17324986605</v>
      </c>
      <c r="U50" s="1">
        <v>-539037080</v>
      </c>
      <c r="V50" s="1">
        <v>-1279393990</v>
      </c>
      <c r="W50" s="1">
        <v>1333460236</v>
      </c>
      <c r="X50" s="1">
        <v>1525152600</v>
      </c>
      <c r="Y50" s="1">
        <v>-717198346</v>
      </c>
      <c r="Z50" s="1">
        <v>-322983419</v>
      </c>
      <c r="AA50" s="1" t="s">
        <v>12</v>
      </c>
      <c r="AB50" s="1"/>
      <c r="AC50" s="1" t="s">
        <v>60</v>
      </c>
      <c r="AD50" s="1">
        <v>1709458046</v>
      </c>
      <c r="AE50" s="1">
        <v>-2248495127</v>
      </c>
      <c r="AF50" s="1">
        <v>-539037080</v>
      </c>
      <c r="AG50" s="1">
        <v>5364028787</v>
      </c>
      <c r="AH50" s="1">
        <v>-6643422778</v>
      </c>
      <c r="AI50" s="1">
        <v>-1279393990</v>
      </c>
      <c r="AJ50" s="1">
        <v>2402649571</v>
      </c>
      <c r="AK50" s="1">
        <v>-1069189335</v>
      </c>
      <c r="AL50" s="1">
        <v>1333460236</v>
      </c>
      <c r="AM50" s="1">
        <v>5623028453</v>
      </c>
      <c r="AN50" s="1">
        <v>-4097875853</v>
      </c>
      <c r="AO50" s="1">
        <v>1525152600</v>
      </c>
      <c r="AP50" s="1">
        <v>2155395594</v>
      </c>
      <c r="AQ50" s="1">
        <v>-2872593940</v>
      </c>
      <c r="AR50" s="1">
        <v>-717198346</v>
      </c>
      <c r="AS50" s="1">
        <v>70426153</v>
      </c>
      <c r="AT50" s="1">
        <v>-393409572</v>
      </c>
      <c r="AU50" s="1">
        <v>-322983419</v>
      </c>
    </row>
    <row r="51" spans="1:47" x14ac:dyDescent="0.2">
      <c r="A51" t="s">
        <v>61</v>
      </c>
      <c r="B51" s="3">
        <v>2013</v>
      </c>
      <c r="C51" s="4">
        <v>2</v>
      </c>
      <c r="D51">
        <v>30</v>
      </c>
      <c r="E51">
        <v>6</v>
      </c>
      <c r="F51" s="6">
        <v>41455</v>
      </c>
      <c r="G51" s="1">
        <v>4430322259</v>
      </c>
      <c r="H51" s="1">
        <v>8398228531</v>
      </c>
      <c r="I51" s="1">
        <v>2082033697</v>
      </c>
      <c r="J51" s="1">
        <v>6408081675</v>
      </c>
      <c r="K51" s="1">
        <v>1548448623</v>
      </c>
      <c r="L51" s="1">
        <v>89113052</v>
      </c>
      <c r="M51" s="1">
        <v>22956227837</v>
      </c>
      <c r="N51" s="1">
        <v>5029374000</v>
      </c>
      <c r="O51" s="1">
        <v>8323107420</v>
      </c>
      <c r="P51" s="1">
        <v>1080917843</v>
      </c>
      <c r="Q51" s="1">
        <v>6192686096</v>
      </c>
      <c r="R51" s="1">
        <v>1580922353</v>
      </c>
      <c r="S51" s="1">
        <v>749220125</v>
      </c>
      <c r="T51" s="1">
        <v>22956227837</v>
      </c>
      <c r="U51" s="1">
        <v>-599051741</v>
      </c>
      <c r="V51" s="1">
        <v>75121111</v>
      </c>
      <c r="W51" s="1">
        <v>1001115855</v>
      </c>
      <c r="X51" s="1">
        <v>215395579</v>
      </c>
      <c r="Y51" s="1">
        <v>-32473730</v>
      </c>
      <c r="Z51" s="1">
        <v>-660107073</v>
      </c>
      <c r="AA51" s="1" t="s">
        <v>12</v>
      </c>
      <c r="AB51" s="1"/>
      <c r="AC51" s="1" t="s">
        <v>61</v>
      </c>
      <c r="AD51" s="1">
        <v>4430322259</v>
      </c>
      <c r="AE51" s="1">
        <v>-5029374000</v>
      </c>
      <c r="AF51" s="1">
        <v>-599051741</v>
      </c>
      <c r="AG51" s="1">
        <v>8398228531</v>
      </c>
      <c r="AH51" s="1">
        <v>-8323107420</v>
      </c>
      <c r="AI51" s="1">
        <v>75121111</v>
      </c>
      <c r="AJ51" s="1">
        <v>2082033697</v>
      </c>
      <c r="AK51" s="1">
        <v>-1080917843</v>
      </c>
      <c r="AL51" s="1">
        <v>1001115855</v>
      </c>
      <c r="AM51" s="1">
        <v>6408081675</v>
      </c>
      <c r="AN51" s="1">
        <v>-6192686096</v>
      </c>
      <c r="AO51" s="1">
        <v>215395579</v>
      </c>
      <c r="AP51" s="1">
        <v>1548448623</v>
      </c>
      <c r="AQ51" s="1">
        <v>-1580922353</v>
      </c>
      <c r="AR51" s="1">
        <v>-32473730</v>
      </c>
      <c r="AS51" s="1">
        <v>89113052</v>
      </c>
      <c r="AT51" s="1">
        <v>-749220125</v>
      </c>
      <c r="AU51" s="1">
        <v>-660107073</v>
      </c>
    </row>
    <row r="52" spans="1:47" x14ac:dyDescent="0.2">
      <c r="A52" t="s">
        <v>62</v>
      </c>
      <c r="B52" s="3">
        <v>2013</v>
      </c>
      <c r="C52" s="4">
        <v>3</v>
      </c>
      <c r="D52">
        <v>30</v>
      </c>
      <c r="E52">
        <v>9</v>
      </c>
      <c r="F52" s="6">
        <v>41547</v>
      </c>
      <c r="G52" s="1">
        <v>4701311495</v>
      </c>
      <c r="H52" s="1">
        <v>8297313961</v>
      </c>
      <c r="I52" s="1">
        <v>4451591652</v>
      </c>
      <c r="J52" s="1">
        <v>6944492209</v>
      </c>
      <c r="K52" s="1">
        <v>1698343361</v>
      </c>
      <c r="L52" s="1">
        <v>42774987</v>
      </c>
      <c r="M52" s="1">
        <v>26135827665</v>
      </c>
      <c r="N52" s="1">
        <v>2771222603</v>
      </c>
      <c r="O52" s="1">
        <v>12555260703</v>
      </c>
      <c r="P52" s="1">
        <v>1212868066</v>
      </c>
      <c r="Q52" s="1">
        <v>6699899039</v>
      </c>
      <c r="R52" s="1">
        <v>1685701174</v>
      </c>
      <c r="S52" s="1">
        <v>1210876080</v>
      </c>
      <c r="T52" s="1">
        <v>26135827665</v>
      </c>
      <c r="U52" s="1">
        <v>1930088892</v>
      </c>
      <c r="V52" s="1">
        <v>-4257946743</v>
      </c>
      <c r="W52" s="1">
        <v>3238723586</v>
      </c>
      <c r="X52" s="1">
        <v>244593170</v>
      </c>
      <c r="Y52" s="1">
        <v>12642188</v>
      </c>
      <c r="Z52" s="1">
        <v>-1168101093</v>
      </c>
      <c r="AA52" s="1" t="s">
        <v>12</v>
      </c>
      <c r="AB52" s="1"/>
      <c r="AC52" s="1" t="s">
        <v>62</v>
      </c>
      <c r="AD52" s="1">
        <v>4701311495</v>
      </c>
      <c r="AE52" s="1">
        <v>-2771222603</v>
      </c>
      <c r="AF52" s="1">
        <v>1930088892</v>
      </c>
      <c r="AG52" s="1">
        <v>8297313961</v>
      </c>
      <c r="AH52" s="1">
        <v>-12555260703</v>
      </c>
      <c r="AI52" s="1">
        <v>-4257946743</v>
      </c>
      <c r="AJ52" s="1">
        <v>4451591652</v>
      </c>
      <c r="AK52" s="1">
        <v>-1212868066</v>
      </c>
      <c r="AL52" s="1">
        <v>3238723586</v>
      </c>
      <c r="AM52" s="1">
        <v>6944492209</v>
      </c>
      <c r="AN52" s="1">
        <v>-6699899039</v>
      </c>
      <c r="AO52" s="1">
        <v>244593170</v>
      </c>
      <c r="AP52" s="1">
        <v>1698343361</v>
      </c>
      <c r="AQ52" s="1">
        <v>-1685701174</v>
      </c>
      <c r="AR52" s="1">
        <v>12642188</v>
      </c>
      <c r="AS52" s="1">
        <v>42774987</v>
      </c>
      <c r="AT52" s="1">
        <v>-1210876080</v>
      </c>
      <c r="AU52" s="1">
        <v>-1168101093</v>
      </c>
    </row>
    <row r="53" spans="1:47" x14ac:dyDescent="0.2">
      <c r="A53" t="s">
        <v>63</v>
      </c>
      <c r="B53" s="3">
        <v>2013</v>
      </c>
      <c r="C53" s="4">
        <v>4</v>
      </c>
      <c r="D53">
        <v>31</v>
      </c>
      <c r="E53">
        <v>12</v>
      </c>
      <c r="F53" s="6">
        <v>41639</v>
      </c>
      <c r="G53" s="1">
        <v>6907661311</v>
      </c>
      <c r="H53" s="1">
        <v>16109435416</v>
      </c>
      <c r="I53" s="1">
        <v>4677823665</v>
      </c>
      <c r="J53" s="1">
        <v>10320360815</v>
      </c>
      <c r="K53" s="1">
        <v>1478819132</v>
      </c>
      <c r="L53" s="1">
        <v>468721726</v>
      </c>
      <c r="M53" s="1">
        <v>39962822065</v>
      </c>
      <c r="N53" s="1">
        <v>3423877780</v>
      </c>
      <c r="O53" s="1">
        <v>17586988841</v>
      </c>
      <c r="P53" s="1">
        <v>7277600320</v>
      </c>
      <c r="Q53" s="1">
        <v>8682261978</v>
      </c>
      <c r="R53" s="1">
        <v>2292203781</v>
      </c>
      <c r="S53" s="1">
        <v>699889364</v>
      </c>
      <c r="T53" s="1">
        <v>39962822065</v>
      </c>
      <c r="U53" s="1">
        <v>3483783531</v>
      </c>
      <c r="V53" s="1">
        <v>-1477553426</v>
      </c>
      <c r="W53" s="1">
        <v>-2599776655</v>
      </c>
      <c r="X53" s="1">
        <v>1638098837</v>
      </c>
      <c r="Y53" s="1">
        <v>-813384649</v>
      </c>
      <c r="Z53" s="1">
        <v>-231167638</v>
      </c>
      <c r="AA53" s="1" t="s">
        <v>12</v>
      </c>
      <c r="AB53" s="1"/>
      <c r="AC53" s="1" t="s">
        <v>63</v>
      </c>
      <c r="AD53" s="1">
        <v>6907661311</v>
      </c>
      <c r="AE53" s="1">
        <v>-3423877780</v>
      </c>
      <c r="AF53" s="1">
        <v>3483783531</v>
      </c>
      <c r="AG53" s="1">
        <v>16109435416</v>
      </c>
      <c r="AH53" s="1">
        <v>-17586988841</v>
      </c>
      <c r="AI53" s="1">
        <v>-1477553426</v>
      </c>
      <c r="AJ53" s="1">
        <v>4677823665</v>
      </c>
      <c r="AK53" s="1">
        <v>-7277600320</v>
      </c>
      <c r="AL53" s="1">
        <v>-2599776655</v>
      </c>
      <c r="AM53" s="1">
        <v>10320360815</v>
      </c>
      <c r="AN53" s="1">
        <v>-8682261978</v>
      </c>
      <c r="AO53" s="1">
        <v>1638098837</v>
      </c>
      <c r="AP53" s="1">
        <v>1478819132</v>
      </c>
      <c r="AQ53" s="1">
        <v>-2292203781</v>
      </c>
      <c r="AR53" s="1">
        <v>-813384649</v>
      </c>
      <c r="AS53" s="1">
        <v>468721726</v>
      </c>
      <c r="AT53" s="1">
        <v>-699889364</v>
      </c>
      <c r="AU53" s="1">
        <v>-231167638</v>
      </c>
    </row>
    <row r="54" spans="1:47" x14ac:dyDescent="0.2">
      <c r="A54" t="s">
        <v>64</v>
      </c>
      <c r="B54" s="3">
        <v>2014</v>
      </c>
      <c r="C54" s="4">
        <v>1</v>
      </c>
      <c r="D54">
        <v>31</v>
      </c>
      <c r="E54">
        <v>3</v>
      </c>
      <c r="F54" s="6">
        <v>41729</v>
      </c>
      <c r="G54" s="1">
        <v>4234039780</v>
      </c>
      <c r="H54" s="1">
        <v>9435661987</v>
      </c>
      <c r="I54" s="1">
        <v>1788687592</v>
      </c>
      <c r="J54" s="1">
        <v>7354354638</v>
      </c>
      <c r="K54" s="1">
        <v>2064962218</v>
      </c>
      <c r="L54" s="1">
        <v>73545949</v>
      </c>
      <c r="M54" s="1">
        <v>24951252164</v>
      </c>
      <c r="N54" s="1">
        <v>3381126900</v>
      </c>
      <c r="O54" s="1">
        <v>9155410427</v>
      </c>
      <c r="P54" s="1">
        <v>2162815939</v>
      </c>
      <c r="Q54" s="1">
        <v>6302469369</v>
      </c>
      <c r="R54" s="1">
        <v>2592834526</v>
      </c>
      <c r="S54" s="1">
        <v>1356595003</v>
      </c>
      <c r="T54" s="1">
        <v>24951252164</v>
      </c>
      <c r="U54" s="1">
        <v>852912880</v>
      </c>
      <c r="V54" s="1">
        <v>280251560</v>
      </c>
      <c r="W54" s="1">
        <v>-374128347</v>
      </c>
      <c r="X54" s="1">
        <v>1051885269</v>
      </c>
      <c r="Y54" s="1">
        <v>-527872308</v>
      </c>
      <c r="Z54" s="1">
        <v>-1283049054</v>
      </c>
      <c r="AA54" s="1" t="s">
        <v>12</v>
      </c>
      <c r="AB54" s="1"/>
      <c r="AC54" s="1" t="s">
        <v>64</v>
      </c>
      <c r="AD54" s="1">
        <v>4234039780</v>
      </c>
      <c r="AE54" s="1">
        <v>-3381126900</v>
      </c>
      <c r="AF54" s="1">
        <v>852912880</v>
      </c>
      <c r="AG54" s="1">
        <v>9435661987</v>
      </c>
      <c r="AH54" s="1">
        <v>-9155410427</v>
      </c>
      <c r="AI54" s="1">
        <v>280251560</v>
      </c>
      <c r="AJ54" s="1">
        <v>1788687592</v>
      </c>
      <c r="AK54" s="1">
        <v>-2162815939</v>
      </c>
      <c r="AL54" s="1">
        <v>-374128347</v>
      </c>
      <c r="AM54" s="1">
        <v>7354354638</v>
      </c>
      <c r="AN54" s="1">
        <v>-6302469369</v>
      </c>
      <c r="AO54" s="1">
        <v>1051885269</v>
      </c>
      <c r="AP54" s="1">
        <v>2064962218</v>
      </c>
      <c r="AQ54" s="1">
        <v>-2592834526</v>
      </c>
      <c r="AR54" s="1">
        <v>-527872308</v>
      </c>
      <c r="AS54" s="1">
        <v>73545949</v>
      </c>
      <c r="AT54" s="1">
        <v>-1356595003</v>
      </c>
      <c r="AU54" s="1">
        <v>-1283049054</v>
      </c>
    </row>
    <row r="55" spans="1:47" x14ac:dyDescent="0.2">
      <c r="A55" t="s">
        <v>65</v>
      </c>
      <c r="B55" s="3">
        <v>2014</v>
      </c>
      <c r="C55" s="4">
        <v>2</v>
      </c>
      <c r="D55">
        <v>30</v>
      </c>
      <c r="E55">
        <v>6</v>
      </c>
      <c r="F55" s="6">
        <v>41820</v>
      </c>
      <c r="G55" s="1">
        <v>4586473226</v>
      </c>
      <c r="H55" s="1">
        <v>8726117497</v>
      </c>
      <c r="I55" s="1">
        <v>4576366939</v>
      </c>
      <c r="J55" s="1">
        <v>8923730358</v>
      </c>
      <c r="K55" s="1">
        <v>1746277473</v>
      </c>
      <c r="L55" s="1">
        <v>130114549</v>
      </c>
      <c r="M55" s="1">
        <v>28689080041</v>
      </c>
      <c r="N55" s="1">
        <v>4042522636</v>
      </c>
      <c r="O55" s="1">
        <v>12518972847</v>
      </c>
      <c r="P55" s="1">
        <v>1570695476</v>
      </c>
      <c r="Q55" s="1">
        <v>8488814905</v>
      </c>
      <c r="R55" s="1">
        <v>1491227206</v>
      </c>
      <c r="S55" s="1">
        <v>576846971</v>
      </c>
      <c r="T55" s="1">
        <v>28689080041</v>
      </c>
      <c r="U55" s="1">
        <v>543950590</v>
      </c>
      <c r="V55" s="1">
        <v>-3792855350</v>
      </c>
      <c r="W55" s="1">
        <v>3005671463</v>
      </c>
      <c r="X55" s="1">
        <v>434915452</v>
      </c>
      <c r="Y55" s="1">
        <v>255050267</v>
      </c>
      <c r="Z55" s="1">
        <v>-446732422</v>
      </c>
      <c r="AA55" s="1" t="s">
        <v>12</v>
      </c>
      <c r="AB55" s="1"/>
      <c r="AC55" s="1" t="s">
        <v>65</v>
      </c>
      <c r="AD55" s="1">
        <v>4586473226</v>
      </c>
      <c r="AE55" s="1">
        <v>-4042522636</v>
      </c>
      <c r="AF55" s="1">
        <v>543950590</v>
      </c>
      <c r="AG55" s="1">
        <v>8726117497</v>
      </c>
      <c r="AH55" s="1">
        <v>-12518972847</v>
      </c>
      <c r="AI55" s="1">
        <v>-3792855350</v>
      </c>
      <c r="AJ55" s="1">
        <v>4576366939</v>
      </c>
      <c r="AK55" s="1">
        <v>-1570695476</v>
      </c>
      <c r="AL55" s="1">
        <v>3005671463</v>
      </c>
      <c r="AM55" s="1">
        <v>8923730358</v>
      </c>
      <c r="AN55" s="1">
        <v>-8488814905</v>
      </c>
      <c r="AO55" s="1">
        <v>434915452</v>
      </c>
      <c r="AP55" s="1">
        <v>1746277473</v>
      </c>
      <c r="AQ55" s="1">
        <v>-1491227206</v>
      </c>
      <c r="AR55" s="1">
        <v>255050267</v>
      </c>
      <c r="AS55" s="1">
        <v>130114549</v>
      </c>
      <c r="AT55" s="1">
        <v>-576846971</v>
      </c>
      <c r="AU55" s="1">
        <v>-446732422</v>
      </c>
    </row>
    <row r="56" spans="1:47" x14ac:dyDescent="0.2">
      <c r="A56" t="s">
        <v>66</v>
      </c>
      <c r="B56" s="3">
        <v>2014</v>
      </c>
      <c r="C56" s="4">
        <v>3</v>
      </c>
      <c r="D56">
        <v>30</v>
      </c>
      <c r="E56">
        <v>9</v>
      </c>
      <c r="F56" s="6">
        <v>41912</v>
      </c>
      <c r="G56" s="1">
        <v>4853915586</v>
      </c>
      <c r="H56" s="1">
        <v>10420136186</v>
      </c>
      <c r="I56" s="1">
        <v>3576553220</v>
      </c>
      <c r="J56" s="1">
        <v>11910993860</v>
      </c>
      <c r="K56" s="1">
        <v>2356461915</v>
      </c>
      <c r="L56" s="1">
        <v>111464962</v>
      </c>
      <c r="M56" s="1">
        <v>33229525729</v>
      </c>
      <c r="N56" s="1">
        <v>4572822283</v>
      </c>
      <c r="O56" s="1">
        <v>14743346888</v>
      </c>
      <c r="P56" s="1">
        <v>1350198025</v>
      </c>
      <c r="Q56" s="1">
        <v>9561344374</v>
      </c>
      <c r="R56" s="1">
        <v>2308016475</v>
      </c>
      <c r="S56" s="1">
        <v>693797684</v>
      </c>
      <c r="T56" s="1">
        <v>33229525729</v>
      </c>
      <c r="U56" s="1">
        <v>281093303</v>
      </c>
      <c r="V56" s="1">
        <v>-4323210702</v>
      </c>
      <c r="W56" s="1">
        <v>2226355196</v>
      </c>
      <c r="X56" s="1">
        <v>2349649486</v>
      </c>
      <c r="Y56" s="1">
        <v>48445440</v>
      </c>
      <c r="Z56" s="1">
        <v>-582332722</v>
      </c>
      <c r="AA56" s="1" t="s">
        <v>12</v>
      </c>
      <c r="AB56" s="1"/>
      <c r="AC56" s="1" t="s">
        <v>66</v>
      </c>
      <c r="AD56" s="1">
        <v>4853915586</v>
      </c>
      <c r="AE56" s="1">
        <v>-4572822283</v>
      </c>
      <c r="AF56" s="1">
        <v>281093303</v>
      </c>
      <c r="AG56" s="1">
        <v>10420136186</v>
      </c>
      <c r="AH56" s="1">
        <v>-14743346888</v>
      </c>
      <c r="AI56" s="1">
        <v>-4323210702</v>
      </c>
      <c r="AJ56" s="1">
        <v>3576553220</v>
      </c>
      <c r="AK56" s="1">
        <v>-1350198025</v>
      </c>
      <c r="AL56" s="1">
        <v>2226355196</v>
      </c>
      <c r="AM56" s="1">
        <v>11910993860</v>
      </c>
      <c r="AN56" s="1">
        <v>-9561344374</v>
      </c>
      <c r="AO56" s="1">
        <v>2349649486</v>
      </c>
      <c r="AP56" s="1">
        <v>2356461915</v>
      </c>
      <c r="AQ56" s="1">
        <v>-2308016475</v>
      </c>
      <c r="AR56" s="1">
        <v>48445440</v>
      </c>
      <c r="AS56" s="1">
        <v>111464962</v>
      </c>
      <c r="AT56" s="1">
        <v>-693797684</v>
      </c>
      <c r="AU56" s="1">
        <v>-582332722</v>
      </c>
    </row>
    <row r="57" spans="1:47" x14ac:dyDescent="0.2">
      <c r="A57" t="s">
        <v>67</v>
      </c>
      <c r="B57" s="3">
        <v>2014</v>
      </c>
      <c r="C57" s="4">
        <v>4</v>
      </c>
      <c r="D57">
        <v>31</v>
      </c>
      <c r="E57">
        <v>12</v>
      </c>
      <c r="F57" s="6">
        <v>42004</v>
      </c>
      <c r="G57" s="1">
        <v>6419777395</v>
      </c>
      <c r="H57" s="1">
        <v>15088397410</v>
      </c>
      <c r="I57" s="1">
        <v>4887781526</v>
      </c>
      <c r="J57" s="1">
        <v>10952811955</v>
      </c>
      <c r="K57" s="1">
        <v>2439440155</v>
      </c>
      <c r="L57" s="1">
        <v>172191771</v>
      </c>
      <c r="M57" s="1">
        <v>39960400212</v>
      </c>
      <c r="N57" s="1">
        <v>2682324459</v>
      </c>
      <c r="O57" s="1">
        <v>17599177919</v>
      </c>
      <c r="P57" s="1">
        <v>5261051167</v>
      </c>
      <c r="Q57" s="1">
        <v>11071944754</v>
      </c>
      <c r="R57" s="1">
        <v>2443432366</v>
      </c>
      <c r="S57" s="1">
        <v>902469548</v>
      </c>
      <c r="T57" s="1">
        <v>39960400212</v>
      </c>
      <c r="U57" s="1">
        <v>3737452936</v>
      </c>
      <c r="V57" s="1">
        <v>-2510780508</v>
      </c>
      <c r="W57" s="1">
        <v>-373269640</v>
      </c>
      <c r="X57" s="1">
        <v>-119132800</v>
      </c>
      <c r="Y57" s="1">
        <v>-3992211</v>
      </c>
      <c r="Z57" s="1">
        <v>-730277776</v>
      </c>
      <c r="AA57" s="1" t="s">
        <v>12</v>
      </c>
      <c r="AB57" s="1"/>
      <c r="AC57" s="1" t="s">
        <v>67</v>
      </c>
      <c r="AD57" s="1">
        <v>6419777395</v>
      </c>
      <c r="AE57" s="1">
        <v>-2682324459</v>
      </c>
      <c r="AF57" s="1">
        <v>3737452936</v>
      </c>
      <c r="AG57" s="1">
        <v>15088397410</v>
      </c>
      <c r="AH57" s="1">
        <v>-17599177919</v>
      </c>
      <c r="AI57" s="1">
        <v>-2510780508</v>
      </c>
      <c r="AJ57" s="1">
        <v>4887781526</v>
      </c>
      <c r="AK57" s="1">
        <v>-5261051167</v>
      </c>
      <c r="AL57" s="1">
        <v>-373269640</v>
      </c>
      <c r="AM57" s="1">
        <v>10952811955</v>
      </c>
      <c r="AN57" s="1">
        <v>-11071944754</v>
      </c>
      <c r="AO57" s="1">
        <v>-119132800</v>
      </c>
      <c r="AP57" s="1">
        <v>2439440155</v>
      </c>
      <c r="AQ57" s="1">
        <v>-2443432366</v>
      </c>
      <c r="AR57" s="1">
        <v>-3992211</v>
      </c>
      <c r="AS57" s="1">
        <v>172191771</v>
      </c>
      <c r="AT57" s="1">
        <v>-902469548</v>
      </c>
      <c r="AU57" s="1">
        <v>-730277776</v>
      </c>
    </row>
    <row r="58" spans="1:47" x14ac:dyDescent="0.2">
      <c r="A58" t="s">
        <v>68</v>
      </c>
      <c r="B58" s="3">
        <v>2015</v>
      </c>
      <c r="C58" s="4">
        <v>1</v>
      </c>
      <c r="D58">
        <v>31</v>
      </c>
      <c r="E58">
        <v>3</v>
      </c>
      <c r="F58" s="6">
        <v>42094</v>
      </c>
      <c r="G58" s="1">
        <v>7598533264</v>
      </c>
      <c r="H58" s="1">
        <v>13181809836</v>
      </c>
      <c r="I58" s="1">
        <v>6117398979</v>
      </c>
      <c r="J58" s="1">
        <v>8600537046</v>
      </c>
      <c r="K58" s="1">
        <v>1865653219</v>
      </c>
      <c r="L58" s="1">
        <v>177135101</v>
      </c>
      <c r="M58" s="1">
        <v>37541067446</v>
      </c>
      <c r="N58" s="1">
        <v>2662246548</v>
      </c>
      <c r="O58" s="1">
        <v>16890628097</v>
      </c>
      <c r="P58" s="1">
        <v>5476155025</v>
      </c>
      <c r="Q58" s="1">
        <v>9385768413</v>
      </c>
      <c r="R58" s="1">
        <v>2620729903</v>
      </c>
      <c r="S58" s="1">
        <v>505539460</v>
      </c>
      <c r="T58" s="1">
        <v>37541067446</v>
      </c>
      <c r="U58" s="1">
        <v>4936286717</v>
      </c>
      <c r="V58" s="1">
        <v>-3708818261</v>
      </c>
      <c r="W58" s="1">
        <v>641243955</v>
      </c>
      <c r="X58" s="1">
        <v>-785231367</v>
      </c>
      <c r="Y58" s="1">
        <v>-755076684</v>
      </c>
      <c r="Z58" s="1">
        <v>-328404360</v>
      </c>
      <c r="AA58" s="1" t="s">
        <v>12</v>
      </c>
      <c r="AB58" s="1"/>
      <c r="AC58" s="1" t="s">
        <v>68</v>
      </c>
      <c r="AD58" s="1">
        <v>7598533264</v>
      </c>
      <c r="AE58" s="1">
        <v>-2662246548</v>
      </c>
      <c r="AF58" s="1">
        <v>4936286717</v>
      </c>
      <c r="AG58" s="1">
        <v>13181809836</v>
      </c>
      <c r="AH58" s="1">
        <v>-16890628097</v>
      </c>
      <c r="AI58" s="1">
        <v>-3708818261</v>
      </c>
      <c r="AJ58" s="1">
        <v>6117398979</v>
      </c>
      <c r="AK58" s="1">
        <v>-5476155025</v>
      </c>
      <c r="AL58" s="1">
        <v>641243955</v>
      </c>
      <c r="AM58" s="1">
        <v>8600537046</v>
      </c>
      <c r="AN58" s="1">
        <v>-9385768413</v>
      </c>
      <c r="AO58" s="1">
        <v>-785231367</v>
      </c>
      <c r="AP58" s="1">
        <v>1865653219</v>
      </c>
      <c r="AQ58" s="1">
        <v>-2620729903</v>
      </c>
      <c r="AR58" s="1">
        <v>-755076684</v>
      </c>
      <c r="AS58" s="1">
        <v>177135101</v>
      </c>
      <c r="AT58" s="1">
        <v>-505539460</v>
      </c>
      <c r="AU58" s="1">
        <v>-328404360</v>
      </c>
    </row>
    <row r="59" spans="1:47" x14ac:dyDescent="0.2">
      <c r="A59" t="s">
        <v>69</v>
      </c>
      <c r="B59" s="3">
        <v>2015</v>
      </c>
      <c r="C59" s="4">
        <v>2</v>
      </c>
      <c r="D59">
        <v>30</v>
      </c>
      <c r="E59">
        <v>6</v>
      </c>
      <c r="F59" s="6">
        <v>42185</v>
      </c>
      <c r="G59" s="1">
        <v>5950274870</v>
      </c>
      <c r="H59" s="1">
        <v>15984918307</v>
      </c>
      <c r="I59" s="1">
        <v>2051234217</v>
      </c>
      <c r="J59" s="1">
        <v>10464976476</v>
      </c>
      <c r="K59" s="1">
        <v>1330371389</v>
      </c>
      <c r="L59" s="1">
        <v>97509879</v>
      </c>
      <c r="M59" s="1">
        <v>35879285138</v>
      </c>
      <c r="N59" s="1">
        <v>4553917819</v>
      </c>
      <c r="O59" s="1">
        <v>11440518332</v>
      </c>
      <c r="P59" s="1">
        <v>4180552905</v>
      </c>
      <c r="Q59" s="1">
        <v>12423324625</v>
      </c>
      <c r="R59" s="1">
        <v>2538087245</v>
      </c>
      <c r="S59" s="1">
        <v>742884213</v>
      </c>
      <c r="T59" s="1">
        <v>35879285138</v>
      </c>
      <c r="U59" s="1">
        <v>1396357052</v>
      </c>
      <c r="V59" s="1">
        <v>4544399975</v>
      </c>
      <c r="W59" s="1">
        <v>-2129318688</v>
      </c>
      <c r="X59" s="1">
        <v>-1958348149</v>
      </c>
      <c r="Y59" s="1">
        <v>-1207715856</v>
      </c>
      <c r="Z59" s="1">
        <v>-645374334</v>
      </c>
      <c r="AA59" s="1" t="s">
        <v>12</v>
      </c>
      <c r="AB59" s="1"/>
      <c r="AC59" s="1" t="s">
        <v>69</v>
      </c>
      <c r="AD59" s="1">
        <v>5950274870</v>
      </c>
      <c r="AE59" s="1">
        <v>-4553917819</v>
      </c>
      <c r="AF59" s="1">
        <v>1396357052</v>
      </c>
      <c r="AG59" s="1">
        <v>15984918307</v>
      </c>
      <c r="AH59" s="1">
        <v>-11440518332</v>
      </c>
      <c r="AI59" s="1">
        <v>4544399975</v>
      </c>
      <c r="AJ59" s="1">
        <v>2051234217</v>
      </c>
      <c r="AK59" s="1">
        <v>-4180552905</v>
      </c>
      <c r="AL59" s="1">
        <v>-2129318688</v>
      </c>
      <c r="AM59" s="1">
        <v>10464976476</v>
      </c>
      <c r="AN59" s="1">
        <v>-12423324625</v>
      </c>
      <c r="AO59" s="1">
        <v>-1958348149</v>
      </c>
      <c r="AP59" s="1">
        <v>1330371389</v>
      </c>
      <c r="AQ59" s="1">
        <v>-2538087245</v>
      </c>
      <c r="AR59" s="1">
        <v>-1207715856</v>
      </c>
      <c r="AS59" s="1">
        <v>97509879</v>
      </c>
      <c r="AT59" s="1">
        <v>-742884213</v>
      </c>
      <c r="AU59" s="1">
        <v>-645374334</v>
      </c>
    </row>
    <row r="60" spans="1:47" x14ac:dyDescent="0.2">
      <c r="A60" t="s">
        <v>70</v>
      </c>
      <c r="B60" s="3">
        <v>2015</v>
      </c>
      <c r="C60" s="4">
        <v>3</v>
      </c>
      <c r="D60">
        <v>30</v>
      </c>
      <c r="E60">
        <v>9</v>
      </c>
      <c r="F60" s="6">
        <v>42277</v>
      </c>
      <c r="G60" s="1">
        <v>5572869050</v>
      </c>
      <c r="H60" s="1">
        <v>11406815377</v>
      </c>
      <c r="I60" s="1">
        <v>5182948965</v>
      </c>
      <c r="J60" s="1">
        <v>11123521634</v>
      </c>
      <c r="K60" s="1">
        <v>1874670870</v>
      </c>
      <c r="L60" s="1">
        <v>260224366</v>
      </c>
      <c r="M60" s="1">
        <v>35421050263</v>
      </c>
      <c r="N60" s="1">
        <v>1495448476</v>
      </c>
      <c r="O60" s="1">
        <v>18159043649</v>
      </c>
      <c r="P60" s="1">
        <v>3487081149</v>
      </c>
      <c r="Q60" s="1">
        <v>9309623486</v>
      </c>
      <c r="R60" s="1">
        <v>2132772542</v>
      </c>
      <c r="S60" s="1">
        <v>837080961</v>
      </c>
      <c r="T60" s="1">
        <v>35421050263</v>
      </c>
      <c r="U60" s="1">
        <v>4077420574</v>
      </c>
      <c r="V60" s="1">
        <v>-6752228271</v>
      </c>
      <c r="W60" s="1">
        <v>1695867816</v>
      </c>
      <c r="X60" s="1">
        <v>1813898148</v>
      </c>
      <c r="Y60" s="1">
        <v>-258101672</v>
      </c>
      <c r="Z60" s="1">
        <v>-576856595</v>
      </c>
      <c r="AA60" s="1" t="s">
        <v>12</v>
      </c>
      <c r="AB60" s="1"/>
      <c r="AC60" s="1" t="s">
        <v>70</v>
      </c>
      <c r="AD60" s="1">
        <v>5572869050</v>
      </c>
      <c r="AE60" s="1">
        <v>-1495448476</v>
      </c>
      <c r="AF60" s="1">
        <v>4077420574</v>
      </c>
      <c r="AG60" s="1">
        <v>11406815377</v>
      </c>
      <c r="AH60" s="1">
        <v>-18159043649</v>
      </c>
      <c r="AI60" s="1">
        <v>-6752228271</v>
      </c>
      <c r="AJ60" s="1">
        <v>5182948965</v>
      </c>
      <c r="AK60" s="1">
        <v>-3487081149</v>
      </c>
      <c r="AL60" s="1">
        <v>1695867816</v>
      </c>
      <c r="AM60" s="1">
        <v>11123521634</v>
      </c>
      <c r="AN60" s="1">
        <v>-9309623486</v>
      </c>
      <c r="AO60" s="1">
        <v>1813898148</v>
      </c>
      <c r="AP60" s="1">
        <v>1874670870</v>
      </c>
      <c r="AQ60" s="1">
        <v>-2132772542</v>
      </c>
      <c r="AR60" s="1">
        <v>-258101672</v>
      </c>
      <c r="AS60" s="1">
        <v>260224366</v>
      </c>
      <c r="AT60" s="1">
        <v>-837080961</v>
      </c>
      <c r="AU60" s="1">
        <v>-576856595</v>
      </c>
    </row>
    <row r="61" spans="1:47" x14ac:dyDescent="0.2">
      <c r="A61" t="s">
        <v>71</v>
      </c>
      <c r="B61" s="3">
        <v>2015</v>
      </c>
      <c r="C61" s="4">
        <v>4</v>
      </c>
      <c r="D61">
        <v>31</v>
      </c>
      <c r="E61">
        <v>12</v>
      </c>
      <c r="F61" s="6">
        <v>42369</v>
      </c>
      <c r="G61" s="1">
        <v>11310751925</v>
      </c>
      <c r="H61" s="1">
        <v>15369533008</v>
      </c>
      <c r="I61" s="1">
        <v>2064534958</v>
      </c>
      <c r="J61" s="1">
        <v>11340762229</v>
      </c>
      <c r="K61" s="1">
        <v>2179077328</v>
      </c>
      <c r="L61" s="1">
        <v>293911979</v>
      </c>
      <c r="M61" s="1">
        <v>42558571427</v>
      </c>
      <c r="N61" s="1">
        <v>6014616426</v>
      </c>
      <c r="O61" s="1">
        <v>16141738536</v>
      </c>
      <c r="P61" s="1">
        <v>4092779227</v>
      </c>
      <c r="Q61" s="1">
        <v>10568724413</v>
      </c>
      <c r="R61" s="1">
        <v>4443765720</v>
      </c>
      <c r="S61" s="1">
        <v>1296947106</v>
      </c>
      <c r="T61" s="1">
        <v>42558571427</v>
      </c>
      <c r="U61" s="1">
        <v>5296135499</v>
      </c>
      <c r="V61" s="1">
        <v>-772205528</v>
      </c>
      <c r="W61" s="1">
        <v>-2028244269</v>
      </c>
      <c r="X61" s="1">
        <v>772037816</v>
      </c>
      <c r="Y61" s="1">
        <v>-2264688392</v>
      </c>
      <c r="Z61" s="1">
        <v>-1003035126</v>
      </c>
      <c r="AA61" s="1" t="s">
        <v>12</v>
      </c>
      <c r="AB61" s="1"/>
      <c r="AC61" s="1" t="s">
        <v>71</v>
      </c>
      <c r="AD61" s="1">
        <v>11310751925</v>
      </c>
      <c r="AE61" s="1">
        <v>-6014616426</v>
      </c>
      <c r="AF61" s="1">
        <v>5296135499</v>
      </c>
      <c r="AG61" s="1">
        <v>15369533008</v>
      </c>
      <c r="AH61" s="1">
        <v>-16141738536</v>
      </c>
      <c r="AI61" s="1">
        <v>-772205528</v>
      </c>
      <c r="AJ61" s="1">
        <v>2064534958</v>
      </c>
      <c r="AK61" s="1">
        <v>-4092779227</v>
      </c>
      <c r="AL61" s="1">
        <v>-2028244269</v>
      </c>
      <c r="AM61" s="1">
        <v>11340762229</v>
      </c>
      <c r="AN61" s="1">
        <v>-10568724413</v>
      </c>
      <c r="AO61" s="1">
        <v>772037816</v>
      </c>
      <c r="AP61" s="1">
        <v>2179077328</v>
      </c>
      <c r="AQ61" s="1">
        <v>-4443765720</v>
      </c>
      <c r="AR61" s="1">
        <v>-2264688392</v>
      </c>
      <c r="AS61" s="1">
        <v>293911979</v>
      </c>
      <c r="AT61" s="1">
        <v>-1296947106</v>
      </c>
      <c r="AU61" s="1">
        <v>-1003035126</v>
      </c>
    </row>
    <row r="62" spans="1:47" x14ac:dyDescent="0.2">
      <c r="A62" t="s">
        <v>72</v>
      </c>
      <c r="B62" s="3">
        <v>2016</v>
      </c>
      <c r="C62" s="4">
        <v>1</v>
      </c>
      <c r="D62">
        <v>31</v>
      </c>
      <c r="E62">
        <v>3</v>
      </c>
      <c r="F62" s="6">
        <v>42460</v>
      </c>
      <c r="G62" s="1">
        <v>5297646549</v>
      </c>
      <c r="H62" s="1">
        <v>13824946935</v>
      </c>
      <c r="I62" s="1">
        <v>941153992</v>
      </c>
      <c r="J62" s="1">
        <v>9379600535</v>
      </c>
      <c r="K62" s="1">
        <v>2124892229</v>
      </c>
      <c r="L62" s="1">
        <v>100922867</v>
      </c>
      <c r="M62" s="1">
        <v>31669163107</v>
      </c>
      <c r="N62" s="1">
        <v>3420353945</v>
      </c>
      <c r="O62" s="1">
        <v>10267041590</v>
      </c>
      <c r="P62" s="1">
        <v>6214024303</v>
      </c>
      <c r="Q62" s="1">
        <v>9422743506</v>
      </c>
      <c r="R62" s="1">
        <v>1771172303</v>
      </c>
      <c r="S62" s="1">
        <v>573827460</v>
      </c>
      <c r="T62" s="1">
        <v>31669163107</v>
      </c>
      <c r="U62" s="1">
        <v>1877292604</v>
      </c>
      <c r="V62" s="1">
        <v>3557905345</v>
      </c>
      <c r="W62" s="1">
        <v>-5272870311</v>
      </c>
      <c r="X62" s="1">
        <v>-43142971</v>
      </c>
      <c r="Y62" s="1">
        <v>353719926</v>
      </c>
      <c r="Z62" s="1">
        <v>-472904593</v>
      </c>
      <c r="AA62" s="1" t="s">
        <v>12</v>
      </c>
      <c r="AB62" s="1"/>
      <c r="AC62" s="1" t="s">
        <v>72</v>
      </c>
      <c r="AD62" s="1">
        <v>5297646549</v>
      </c>
      <c r="AE62" s="1">
        <v>-3420353945</v>
      </c>
      <c r="AF62" s="1">
        <v>1877292604</v>
      </c>
      <c r="AG62" s="1">
        <v>13824946935</v>
      </c>
      <c r="AH62" s="1">
        <v>-10267041590</v>
      </c>
      <c r="AI62" s="1">
        <v>3557905345</v>
      </c>
      <c r="AJ62" s="1">
        <v>941153992</v>
      </c>
      <c r="AK62" s="1">
        <v>-6214024303</v>
      </c>
      <c r="AL62" s="1">
        <v>-5272870311</v>
      </c>
      <c r="AM62" s="1">
        <v>9379600535</v>
      </c>
      <c r="AN62" s="1">
        <v>-9422743506</v>
      </c>
      <c r="AO62" s="1">
        <v>-43142971</v>
      </c>
      <c r="AP62" s="1">
        <v>2124892229</v>
      </c>
      <c r="AQ62" s="1">
        <v>-1771172303</v>
      </c>
      <c r="AR62" s="1">
        <v>353719926</v>
      </c>
      <c r="AS62" s="1">
        <v>100922867</v>
      </c>
      <c r="AT62" s="1">
        <v>-573827460</v>
      </c>
      <c r="AU62" s="1">
        <v>-472904593</v>
      </c>
    </row>
    <row r="63" spans="1:47" x14ac:dyDescent="0.2">
      <c r="A63" t="s">
        <v>73</v>
      </c>
      <c r="B63" s="3">
        <v>2016</v>
      </c>
      <c r="C63" s="4">
        <v>2</v>
      </c>
      <c r="D63">
        <v>30</v>
      </c>
      <c r="E63">
        <v>6</v>
      </c>
      <c r="F63" s="6">
        <v>42551</v>
      </c>
      <c r="G63" s="1">
        <v>9682857492</v>
      </c>
      <c r="H63" s="1">
        <v>10274831211</v>
      </c>
      <c r="I63" s="1">
        <v>3117932067</v>
      </c>
      <c r="J63" s="1">
        <v>9165030834</v>
      </c>
      <c r="K63" s="1">
        <v>1685512088</v>
      </c>
      <c r="L63" s="1">
        <v>198753901</v>
      </c>
      <c r="M63" s="1">
        <v>34124917592</v>
      </c>
      <c r="N63" s="1">
        <v>4661324610</v>
      </c>
      <c r="O63" s="1">
        <v>11303291900</v>
      </c>
      <c r="P63" s="1">
        <v>4597012989</v>
      </c>
      <c r="Q63" s="1">
        <v>10842458245</v>
      </c>
      <c r="R63" s="1">
        <v>2154416406</v>
      </c>
      <c r="S63" s="1">
        <v>566413442</v>
      </c>
      <c r="T63" s="1">
        <v>34124917592</v>
      </c>
      <c r="U63" s="1">
        <v>5021532881</v>
      </c>
      <c r="V63" s="1">
        <v>-1028460690</v>
      </c>
      <c r="W63" s="1">
        <v>-1479080922</v>
      </c>
      <c r="X63" s="1">
        <v>-1677427411</v>
      </c>
      <c r="Y63" s="1">
        <v>-468904318</v>
      </c>
      <c r="Z63" s="1">
        <v>-367659541</v>
      </c>
      <c r="AA63" s="1" t="s">
        <v>12</v>
      </c>
      <c r="AB63" s="1"/>
      <c r="AC63" s="1" t="s">
        <v>73</v>
      </c>
      <c r="AD63" s="1">
        <v>9682857492</v>
      </c>
      <c r="AE63" s="1">
        <v>-4661324610</v>
      </c>
      <c r="AF63" s="1">
        <v>5021532881</v>
      </c>
      <c r="AG63" s="1">
        <v>10274831211</v>
      </c>
      <c r="AH63" s="1">
        <v>-11303291900</v>
      </c>
      <c r="AI63" s="1">
        <v>-1028460690</v>
      </c>
      <c r="AJ63" s="1">
        <v>3117932067</v>
      </c>
      <c r="AK63" s="1">
        <v>-4597012989</v>
      </c>
      <c r="AL63" s="1">
        <v>-1479080922</v>
      </c>
      <c r="AM63" s="1">
        <v>9165030834</v>
      </c>
      <c r="AN63" s="1">
        <v>-10842458245</v>
      </c>
      <c r="AO63" s="1">
        <v>-1677427411</v>
      </c>
      <c r="AP63" s="1">
        <v>1685512088</v>
      </c>
      <c r="AQ63" s="1">
        <v>-2154416406</v>
      </c>
      <c r="AR63" s="1">
        <v>-468904318</v>
      </c>
      <c r="AS63" s="1">
        <v>198753901</v>
      </c>
      <c r="AT63" s="1">
        <v>-566413442</v>
      </c>
      <c r="AU63" s="1">
        <v>-367659541</v>
      </c>
    </row>
    <row r="64" spans="1:47" x14ac:dyDescent="0.2">
      <c r="A64" t="s">
        <v>74</v>
      </c>
      <c r="B64" s="3">
        <v>2016</v>
      </c>
      <c r="C64" s="4">
        <v>3</v>
      </c>
      <c r="D64">
        <v>30</v>
      </c>
      <c r="E64">
        <v>9</v>
      </c>
      <c r="F64" s="6">
        <v>42643</v>
      </c>
      <c r="G64" s="1">
        <v>9489825437</v>
      </c>
      <c r="H64" s="1">
        <v>10968352295</v>
      </c>
      <c r="I64" s="1">
        <v>1666204834</v>
      </c>
      <c r="J64" s="1">
        <v>11363125054</v>
      </c>
      <c r="K64" s="1">
        <v>2052116534</v>
      </c>
      <c r="L64" s="1">
        <v>256810729</v>
      </c>
      <c r="M64" s="1">
        <v>35796434883</v>
      </c>
      <c r="N64" s="1">
        <v>4712829518</v>
      </c>
      <c r="O64" s="1">
        <v>15125677056</v>
      </c>
      <c r="P64" s="1">
        <v>4857473529</v>
      </c>
      <c r="Q64" s="1">
        <v>7846865869</v>
      </c>
      <c r="R64" s="1">
        <v>2709003886</v>
      </c>
      <c r="S64" s="1">
        <v>544585025</v>
      </c>
      <c r="T64" s="1">
        <v>35796434883</v>
      </c>
      <c r="U64" s="1">
        <v>4776995919</v>
      </c>
      <c r="V64" s="1">
        <v>-4157324761</v>
      </c>
      <c r="W64" s="1">
        <v>-3191268695</v>
      </c>
      <c r="X64" s="1">
        <v>3516259185</v>
      </c>
      <c r="Y64" s="1">
        <v>-656887352</v>
      </c>
      <c r="Z64" s="1">
        <v>-287774296</v>
      </c>
      <c r="AA64" s="1" t="s">
        <v>12</v>
      </c>
      <c r="AB64" s="1"/>
      <c r="AC64" s="1" t="s">
        <v>74</v>
      </c>
      <c r="AD64" s="1">
        <v>9489825437</v>
      </c>
      <c r="AE64" s="1">
        <v>-4712829518</v>
      </c>
      <c r="AF64" s="1">
        <v>4776995919</v>
      </c>
      <c r="AG64" s="1">
        <v>10968352295</v>
      </c>
      <c r="AH64" s="1">
        <v>-15125677056</v>
      </c>
      <c r="AI64" s="1">
        <v>-4157324761</v>
      </c>
      <c r="AJ64" s="1">
        <v>1666204834</v>
      </c>
      <c r="AK64" s="1">
        <v>-4857473529</v>
      </c>
      <c r="AL64" s="1">
        <v>-3191268695</v>
      </c>
      <c r="AM64" s="1">
        <v>11363125054</v>
      </c>
      <c r="AN64" s="1">
        <v>-7846865869</v>
      </c>
      <c r="AO64" s="1">
        <v>3516259185</v>
      </c>
      <c r="AP64" s="1">
        <v>2052116534</v>
      </c>
      <c r="AQ64" s="1">
        <v>-2709003886</v>
      </c>
      <c r="AR64" s="1">
        <v>-656887352</v>
      </c>
      <c r="AS64" s="1">
        <v>256810729</v>
      </c>
      <c r="AT64" s="1">
        <v>-544585025</v>
      </c>
      <c r="AU64" s="1">
        <v>-287774296</v>
      </c>
    </row>
    <row r="65" spans="1:47" x14ac:dyDescent="0.2">
      <c r="A65" t="s">
        <v>75</v>
      </c>
      <c r="B65" s="3">
        <v>2016</v>
      </c>
      <c r="C65" s="4">
        <v>4</v>
      </c>
      <c r="D65">
        <v>31</v>
      </c>
      <c r="E65">
        <v>12</v>
      </c>
      <c r="F65" s="6">
        <v>42735</v>
      </c>
      <c r="G65" s="1">
        <v>7396712165</v>
      </c>
      <c r="H65" s="1">
        <v>11244293247</v>
      </c>
      <c r="I65" s="1">
        <v>6921362646</v>
      </c>
      <c r="J65" s="1">
        <v>13220229919</v>
      </c>
      <c r="K65" s="1">
        <v>2601139616</v>
      </c>
      <c r="L65" s="1">
        <v>463751601</v>
      </c>
      <c r="M65" s="1">
        <v>41847489194</v>
      </c>
      <c r="N65" s="1">
        <v>4906740618</v>
      </c>
      <c r="O65" s="1">
        <v>17472072053</v>
      </c>
      <c r="P65" s="1">
        <v>5655092697</v>
      </c>
      <c r="Q65" s="1">
        <v>10322590262</v>
      </c>
      <c r="R65" s="1">
        <v>2800348725</v>
      </c>
      <c r="S65" s="1">
        <v>690644839</v>
      </c>
      <c r="T65" s="1">
        <v>41847489194</v>
      </c>
      <c r="U65" s="1">
        <v>2489971547</v>
      </c>
      <c r="V65" s="1">
        <v>-6227778806</v>
      </c>
      <c r="W65" s="1">
        <v>1266269949</v>
      </c>
      <c r="X65" s="1">
        <v>2897639657</v>
      </c>
      <c r="Y65" s="1">
        <v>-199209109</v>
      </c>
      <c r="Z65" s="1">
        <v>-226893238</v>
      </c>
      <c r="AA65" s="1" t="s">
        <v>12</v>
      </c>
      <c r="AB65" s="1"/>
      <c r="AC65" s="1" t="s">
        <v>75</v>
      </c>
      <c r="AD65" s="1">
        <v>7396712165</v>
      </c>
      <c r="AE65" s="1">
        <v>-4906740618</v>
      </c>
      <c r="AF65" s="1">
        <v>2489971547</v>
      </c>
      <c r="AG65" s="1">
        <v>11244293247</v>
      </c>
      <c r="AH65" s="1">
        <v>-17472072053</v>
      </c>
      <c r="AI65" s="1">
        <v>-6227778806</v>
      </c>
      <c r="AJ65" s="1">
        <v>6921362646</v>
      </c>
      <c r="AK65" s="1">
        <v>-5655092697</v>
      </c>
      <c r="AL65" s="1">
        <v>1266269949</v>
      </c>
      <c r="AM65" s="1">
        <v>13220229919</v>
      </c>
      <c r="AN65" s="1">
        <v>-10322590262</v>
      </c>
      <c r="AO65" s="1">
        <v>2897639657</v>
      </c>
      <c r="AP65" s="1">
        <v>2601139616</v>
      </c>
      <c r="AQ65" s="1">
        <v>-2800348725</v>
      </c>
      <c r="AR65" s="1">
        <v>-199209109</v>
      </c>
      <c r="AS65" s="1">
        <v>463751601</v>
      </c>
      <c r="AT65" s="1">
        <v>-690644839</v>
      </c>
      <c r="AU65" s="1">
        <v>-226893238</v>
      </c>
    </row>
    <row r="66" spans="1:47" x14ac:dyDescent="0.2">
      <c r="A66" t="s">
        <v>76</v>
      </c>
      <c r="B66" s="3">
        <v>2017</v>
      </c>
      <c r="C66" s="4">
        <v>1</v>
      </c>
      <c r="D66">
        <v>31</v>
      </c>
      <c r="E66">
        <v>3</v>
      </c>
      <c r="F66" s="6">
        <v>42825</v>
      </c>
      <c r="G66" s="1">
        <v>6527711965</v>
      </c>
      <c r="H66" s="1">
        <v>8979721684</v>
      </c>
      <c r="I66" s="1">
        <v>1530893371</v>
      </c>
      <c r="J66" s="1">
        <v>11418757695</v>
      </c>
      <c r="K66" s="1">
        <v>2913471161</v>
      </c>
      <c r="L66" s="1">
        <v>261047172</v>
      </c>
      <c r="M66" s="1">
        <v>31631603046</v>
      </c>
      <c r="N66" s="1">
        <v>1925458711</v>
      </c>
      <c r="O66" s="1">
        <v>13032503212</v>
      </c>
      <c r="P66" s="1">
        <v>3121473926</v>
      </c>
      <c r="Q66" s="1">
        <v>10354369037</v>
      </c>
      <c r="R66" s="1">
        <v>2601819762</v>
      </c>
      <c r="S66" s="1">
        <v>595978399</v>
      </c>
      <c r="T66" s="1">
        <v>31631603046</v>
      </c>
      <c r="U66" s="1">
        <v>4602253254</v>
      </c>
      <c r="V66" s="1">
        <v>-4052781527</v>
      </c>
      <c r="W66" s="1">
        <v>-1590580556</v>
      </c>
      <c r="X66" s="1">
        <v>1064388658</v>
      </c>
      <c r="Y66" s="1">
        <v>311651398</v>
      </c>
      <c r="Z66" s="1">
        <v>-334931227</v>
      </c>
      <c r="AA66" s="1" t="s">
        <v>12</v>
      </c>
      <c r="AB66" s="1"/>
      <c r="AC66" s="1" t="s">
        <v>76</v>
      </c>
      <c r="AD66" s="1">
        <v>6527711965</v>
      </c>
      <c r="AE66" s="1">
        <v>-1925458711</v>
      </c>
      <c r="AF66" s="1">
        <v>4602253254</v>
      </c>
      <c r="AG66" s="1">
        <v>8979721684</v>
      </c>
      <c r="AH66" s="1">
        <v>-13032503212</v>
      </c>
      <c r="AI66" s="1">
        <v>-4052781527</v>
      </c>
      <c r="AJ66" s="1">
        <v>1530893371</v>
      </c>
      <c r="AK66" s="1">
        <v>-3121473926</v>
      </c>
      <c r="AL66" s="1">
        <v>-1590580556</v>
      </c>
      <c r="AM66" s="1">
        <v>11418757695</v>
      </c>
      <c r="AN66" s="1">
        <v>-10354369037</v>
      </c>
      <c r="AO66" s="1">
        <v>1064388658</v>
      </c>
      <c r="AP66" s="1">
        <v>2913471161</v>
      </c>
      <c r="AQ66" s="1">
        <v>-2601819762</v>
      </c>
      <c r="AR66" s="1">
        <v>311651398</v>
      </c>
      <c r="AS66" s="1">
        <v>261047172</v>
      </c>
      <c r="AT66" s="1">
        <v>-595978399</v>
      </c>
      <c r="AU66" s="1">
        <v>-334931227</v>
      </c>
    </row>
    <row r="67" spans="1:47" x14ac:dyDescent="0.2">
      <c r="A67" t="s">
        <v>77</v>
      </c>
      <c r="B67" s="3">
        <v>2017</v>
      </c>
      <c r="C67" s="4">
        <v>2</v>
      </c>
      <c r="D67">
        <v>30</v>
      </c>
      <c r="E67">
        <v>6</v>
      </c>
      <c r="F67" s="6">
        <v>42916</v>
      </c>
      <c r="G67" s="1">
        <v>7112302509</v>
      </c>
      <c r="H67" s="1">
        <v>8507981238</v>
      </c>
      <c r="I67" s="1">
        <v>5932774705</v>
      </c>
      <c r="J67" s="1">
        <v>10697355679</v>
      </c>
      <c r="K67" s="1">
        <v>1830586950</v>
      </c>
      <c r="L67" s="1">
        <v>341811658</v>
      </c>
      <c r="M67" s="1">
        <v>34422812740</v>
      </c>
      <c r="N67" s="1">
        <v>3063675140</v>
      </c>
      <c r="O67" s="1">
        <v>13882161194</v>
      </c>
      <c r="P67" s="1">
        <v>3763953921</v>
      </c>
      <c r="Q67" s="1">
        <v>10198689767</v>
      </c>
      <c r="R67" s="1">
        <v>3091983818</v>
      </c>
      <c r="S67" s="1">
        <v>422348899</v>
      </c>
      <c r="T67" s="1">
        <v>34422812740</v>
      </c>
      <c r="U67" s="1">
        <v>4048627369</v>
      </c>
      <c r="V67" s="1">
        <v>-5374179957</v>
      </c>
      <c r="W67" s="1">
        <v>2168820785</v>
      </c>
      <c r="X67" s="1">
        <v>498665911</v>
      </c>
      <c r="Y67" s="1">
        <v>-1261396868</v>
      </c>
      <c r="Z67" s="1">
        <v>-80537241</v>
      </c>
      <c r="AA67" s="1" t="s">
        <v>12</v>
      </c>
      <c r="AB67" s="1"/>
      <c r="AC67" s="1" t="s">
        <v>77</v>
      </c>
      <c r="AD67" s="1">
        <v>7112302509</v>
      </c>
      <c r="AE67" s="1">
        <v>-3063675140</v>
      </c>
      <c r="AF67" s="1">
        <v>4048627369</v>
      </c>
      <c r="AG67" s="1">
        <v>8507981238</v>
      </c>
      <c r="AH67" s="1">
        <v>-13882161194</v>
      </c>
      <c r="AI67" s="1">
        <v>-5374179957</v>
      </c>
      <c r="AJ67" s="1">
        <v>5932774705</v>
      </c>
      <c r="AK67" s="1">
        <v>-3763953921</v>
      </c>
      <c r="AL67" s="1">
        <v>2168820785</v>
      </c>
      <c r="AM67" s="1">
        <v>10697355679</v>
      </c>
      <c r="AN67" s="1">
        <v>-10198689767</v>
      </c>
      <c r="AO67" s="1">
        <v>498665911</v>
      </c>
      <c r="AP67" s="1">
        <v>1830586950</v>
      </c>
      <c r="AQ67" s="1">
        <v>-3091983818</v>
      </c>
      <c r="AR67" s="1">
        <v>-1261396868</v>
      </c>
      <c r="AS67" s="1">
        <v>341811658</v>
      </c>
      <c r="AT67" s="1">
        <v>-422348899</v>
      </c>
      <c r="AU67" s="1">
        <v>-80537241</v>
      </c>
    </row>
    <row r="68" spans="1:47" x14ac:dyDescent="0.2">
      <c r="A68" t="s">
        <v>78</v>
      </c>
      <c r="B68" s="3">
        <v>2017</v>
      </c>
      <c r="C68" s="4">
        <v>3</v>
      </c>
      <c r="D68">
        <v>30</v>
      </c>
      <c r="E68">
        <v>9</v>
      </c>
      <c r="F68" s="6">
        <v>43008</v>
      </c>
      <c r="G68" s="1">
        <v>5524336137</v>
      </c>
      <c r="H68" s="1">
        <v>9934596011</v>
      </c>
      <c r="I68" s="1">
        <v>1080344313</v>
      </c>
      <c r="J68" s="1">
        <v>10459490760</v>
      </c>
      <c r="K68" s="1">
        <v>2260404732</v>
      </c>
      <c r="L68" s="1">
        <v>513963376</v>
      </c>
      <c r="M68" s="1">
        <v>29773135329</v>
      </c>
      <c r="N68" s="1">
        <v>859928216</v>
      </c>
      <c r="O68" s="1">
        <v>14242545076</v>
      </c>
      <c r="P68" s="1">
        <v>4137449569</v>
      </c>
      <c r="Q68" s="1">
        <v>8393308238</v>
      </c>
      <c r="R68" s="1">
        <v>1875192731</v>
      </c>
      <c r="S68" s="1">
        <v>264711499</v>
      </c>
      <c r="T68" s="1">
        <v>29773135329</v>
      </c>
      <c r="U68" s="1">
        <v>4664407920</v>
      </c>
      <c r="V68" s="1">
        <v>-4307949064</v>
      </c>
      <c r="W68" s="1">
        <v>-3057105256</v>
      </c>
      <c r="X68" s="1">
        <v>2066182521</v>
      </c>
      <c r="Y68" s="1">
        <v>385212002</v>
      </c>
      <c r="Z68" s="1">
        <v>249251878</v>
      </c>
      <c r="AA68" s="1" t="s">
        <v>12</v>
      </c>
      <c r="AB68" s="1"/>
      <c r="AC68" s="1" t="s">
        <v>78</v>
      </c>
      <c r="AD68" s="1">
        <v>5524336137</v>
      </c>
      <c r="AE68" s="1">
        <v>-859928216</v>
      </c>
      <c r="AF68" s="1">
        <v>4664407920</v>
      </c>
      <c r="AG68" s="1">
        <v>9934596011</v>
      </c>
      <c r="AH68" s="1">
        <v>-14242545076</v>
      </c>
      <c r="AI68" s="1">
        <v>-4307949064</v>
      </c>
      <c r="AJ68" s="1">
        <v>1080344313</v>
      </c>
      <c r="AK68" s="1">
        <v>-4137449569</v>
      </c>
      <c r="AL68" s="1">
        <v>-3057105256</v>
      </c>
      <c r="AM68" s="1">
        <v>10459490760</v>
      </c>
      <c r="AN68" s="1">
        <v>-8393308238</v>
      </c>
      <c r="AO68" s="1">
        <v>2066182521</v>
      </c>
      <c r="AP68" s="1">
        <v>2260404732</v>
      </c>
      <c r="AQ68" s="1">
        <v>-1875192731</v>
      </c>
      <c r="AR68" s="1">
        <v>385212002</v>
      </c>
      <c r="AS68" s="1">
        <v>513963376</v>
      </c>
      <c r="AT68" s="1">
        <v>-264711499</v>
      </c>
      <c r="AU68" s="1">
        <v>249251878</v>
      </c>
    </row>
    <row r="69" spans="1:47" x14ac:dyDescent="0.2">
      <c r="A69" t="s">
        <v>79</v>
      </c>
      <c r="B69" s="3">
        <v>2017</v>
      </c>
      <c r="C69" s="4">
        <v>4</v>
      </c>
      <c r="D69">
        <v>31</v>
      </c>
      <c r="E69">
        <v>12</v>
      </c>
      <c r="F69" s="6">
        <v>43100</v>
      </c>
      <c r="G69" s="1">
        <v>5859539840</v>
      </c>
      <c r="H69" s="1">
        <v>11325391725</v>
      </c>
      <c r="I69" s="1">
        <v>4580075232</v>
      </c>
      <c r="J69" s="1">
        <v>12959428896</v>
      </c>
      <c r="K69" s="1">
        <v>1849462542</v>
      </c>
      <c r="L69" s="1">
        <v>511528207</v>
      </c>
      <c r="M69" s="1">
        <v>37085426442</v>
      </c>
      <c r="N69" s="1">
        <v>3380499766</v>
      </c>
      <c r="O69" s="1">
        <v>12930374362</v>
      </c>
      <c r="P69" s="1">
        <v>6269346768</v>
      </c>
      <c r="Q69" s="1">
        <v>11238731802</v>
      </c>
      <c r="R69" s="1">
        <v>2768203225</v>
      </c>
      <c r="S69" s="1">
        <v>498270519</v>
      </c>
      <c r="T69" s="1">
        <v>37085426442</v>
      </c>
      <c r="U69" s="1">
        <v>2479040074</v>
      </c>
      <c r="V69" s="1">
        <v>-1604982638</v>
      </c>
      <c r="W69" s="1">
        <v>-1689271535</v>
      </c>
      <c r="X69" s="1">
        <v>1720697094</v>
      </c>
      <c r="Y69" s="1">
        <v>-918740682</v>
      </c>
      <c r="Z69" s="1">
        <v>13257688</v>
      </c>
      <c r="AA69" s="1" t="s">
        <v>12</v>
      </c>
      <c r="AB69" s="1"/>
      <c r="AC69" s="1" t="s">
        <v>79</v>
      </c>
      <c r="AD69" s="1">
        <v>5859539840</v>
      </c>
      <c r="AE69" s="1">
        <v>-3380499766</v>
      </c>
      <c r="AF69" s="1">
        <v>2479040074</v>
      </c>
      <c r="AG69" s="1">
        <v>11325391725</v>
      </c>
      <c r="AH69" s="1">
        <v>-12930374362</v>
      </c>
      <c r="AI69" s="1">
        <v>-1604982638</v>
      </c>
      <c r="AJ69" s="1">
        <v>4580075232</v>
      </c>
      <c r="AK69" s="1">
        <v>-6269346768</v>
      </c>
      <c r="AL69" s="1">
        <v>-1689271535</v>
      </c>
      <c r="AM69" s="1">
        <v>12959428896</v>
      </c>
      <c r="AN69" s="1">
        <v>-11238731802</v>
      </c>
      <c r="AO69" s="1">
        <v>1720697094</v>
      </c>
      <c r="AP69" s="1">
        <v>1849462542</v>
      </c>
      <c r="AQ69" s="1">
        <v>-2768203225</v>
      </c>
      <c r="AR69" s="1">
        <v>-918740682</v>
      </c>
      <c r="AS69" s="1">
        <v>511528207</v>
      </c>
      <c r="AT69" s="1">
        <v>-498270519</v>
      </c>
      <c r="AU69" s="1">
        <v>13257688</v>
      </c>
    </row>
    <row r="70" spans="1:47" x14ac:dyDescent="0.2">
      <c r="A70" t="s">
        <v>80</v>
      </c>
      <c r="B70" s="3">
        <v>2018</v>
      </c>
      <c r="C70" s="4">
        <v>1</v>
      </c>
      <c r="D70">
        <v>31</v>
      </c>
      <c r="E70">
        <v>3</v>
      </c>
      <c r="F70" s="6">
        <v>43190</v>
      </c>
      <c r="G70" s="1">
        <v>4607305880</v>
      </c>
      <c r="H70" s="1">
        <v>10340439353</v>
      </c>
      <c r="I70" s="1">
        <v>1126217473</v>
      </c>
      <c r="J70" s="1">
        <v>8966235980</v>
      </c>
      <c r="K70" s="1">
        <v>4186677236</v>
      </c>
      <c r="L70" s="1">
        <v>134641591</v>
      </c>
      <c r="M70" s="1">
        <v>29361517514</v>
      </c>
      <c r="N70" s="1">
        <v>5474939742</v>
      </c>
      <c r="O70" s="1">
        <v>9488425785</v>
      </c>
      <c r="P70" s="1">
        <v>3298488206</v>
      </c>
      <c r="Q70" s="1">
        <v>9228440899</v>
      </c>
      <c r="R70" s="1">
        <v>1405166133</v>
      </c>
      <c r="S70" s="1">
        <v>466056750</v>
      </c>
      <c r="T70" s="1">
        <v>29361517514</v>
      </c>
      <c r="U70" s="1">
        <v>-867633862</v>
      </c>
      <c r="V70" s="1">
        <v>852013569</v>
      </c>
      <c r="W70" s="1">
        <v>-2172270733</v>
      </c>
      <c r="X70" s="1">
        <v>-262204919</v>
      </c>
      <c r="Y70" s="1">
        <v>2781511103</v>
      </c>
      <c r="Z70" s="1">
        <v>-331415159</v>
      </c>
      <c r="AA70" s="1" t="s">
        <v>12</v>
      </c>
      <c r="AB70" s="1"/>
      <c r="AC70" s="1" t="s">
        <v>80</v>
      </c>
      <c r="AD70" s="1">
        <v>4607305880</v>
      </c>
      <c r="AE70" s="1">
        <v>-5474939742</v>
      </c>
      <c r="AF70" s="1">
        <v>-867633862</v>
      </c>
      <c r="AG70" s="1">
        <v>10340439353</v>
      </c>
      <c r="AH70" s="1">
        <v>-9488425785</v>
      </c>
      <c r="AI70" s="1">
        <v>852013569</v>
      </c>
      <c r="AJ70" s="1">
        <v>1126217473</v>
      </c>
      <c r="AK70" s="1">
        <v>-3298488206</v>
      </c>
      <c r="AL70" s="1">
        <v>-2172270733</v>
      </c>
      <c r="AM70" s="1">
        <v>8966235980</v>
      </c>
      <c r="AN70" s="1">
        <v>-9228440899</v>
      </c>
      <c r="AO70" s="1">
        <v>-262204919</v>
      </c>
      <c r="AP70" s="1">
        <v>4186677236</v>
      </c>
      <c r="AQ70" s="1">
        <v>-1405166133</v>
      </c>
      <c r="AR70" s="1">
        <v>2781511103</v>
      </c>
      <c r="AS70" s="1">
        <v>134641591</v>
      </c>
      <c r="AT70" s="1">
        <v>-466056750</v>
      </c>
      <c r="AU70" s="1">
        <v>-331415159</v>
      </c>
    </row>
    <row r="71" spans="1:47" x14ac:dyDescent="0.2">
      <c r="A71" t="s">
        <v>81</v>
      </c>
      <c r="B71" s="3">
        <v>2018</v>
      </c>
      <c r="C71" s="4">
        <v>2</v>
      </c>
      <c r="D71">
        <v>30</v>
      </c>
      <c r="E71">
        <v>6</v>
      </c>
      <c r="F71" s="6">
        <v>43281</v>
      </c>
      <c r="G71" s="1">
        <v>3398331959</v>
      </c>
      <c r="H71" s="1">
        <v>11814890229</v>
      </c>
      <c r="I71" s="1">
        <v>1628559479</v>
      </c>
      <c r="J71" s="1">
        <v>10864763840</v>
      </c>
      <c r="K71" s="1">
        <v>1162063253</v>
      </c>
      <c r="L71" s="1">
        <v>260567683</v>
      </c>
      <c r="M71" s="1">
        <v>29129176443</v>
      </c>
      <c r="N71" s="1">
        <v>3601060204</v>
      </c>
      <c r="O71" s="1">
        <v>9631905854</v>
      </c>
      <c r="P71" s="1">
        <v>2773265075</v>
      </c>
      <c r="Q71" s="1">
        <v>9808676147</v>
      </c>
      <c r="R71" s="1">
        <v>3100881339</v>
      </c>
      <c r="S71" s="1">
        <v>213387824</v>
      </c>
      <c r="T71" s="1">
        <v>29129176443</v>
      </c>
      <c r="U71" s="1">
        <v>-202728246</v>
      </c>
      <c r="V71" s="1">
        <v>2182984375</v>
      </c>
      <c r="W71" s="1">
        <v>-1144705596</v>
      </c>
      <c r="X71" s="1">
        <v>1056087693</v>
      </c>
      <c r="Y71" s="1">
        <v>-1938818086</v>
      </c>
      <c r="Z71" s="1">
        <v>47179859</v>
      </c>
      <c r="AA71" s="1" t="s">
        <v>12</v>
      </c>
      <c r="AB71" s="1"/>
      <c r="AC71" s="1" t="s">
        <v>81</v>
      </c>
      <c r="AD71" s="1">
        <v>3398331959</v>
      </c>
      <c r="AE71" s="1">
        <v>-3601060204</v>
      </c>
      <c r="AF71" s="1">
        <v>-202728246</v>
      </c>
      <c r="AG71" s="1">
        <v>11814890229</v>
      </c>
      <c r="AH71" s="1">
        <v>-9631905854</v>
      </c>
      <c r="AI71" s="1">
        <v>2182984375</v>
      </c>
      <c r="AJ71" s="1">
        <v>1628559479</v>
      </c>
      <c r="AK71" s="1">
        <v>-2773265075</v>
      </c>
      <c r="AL71" s="1">
        <v>-1144705596</v>
      </c>
      <c r="AM71" s="1">
        <v>10864763840</v>
      </c>
      <c r="AN71" s="1">
        <v>-9808676147</v>
      </c>
      <c r="AO71" s="1">
        <v>1056087693</v>
      </c>
      <c r="AP71" s="1">
        <v>1162063253</v>
      </c>
      <c r="AQ71" s="1">
        <v>-3100881339</v>
      </c>
      <c r="AR71" s="1">
        <v>-1938818086</v>
      </c>
      <c r="AS71" s="1">
        <v>260567683</v>
      </c>
      <c r="AT71" s="1">
        <v>-213387824</v>
      </c>
      <c r="AU71" s="1">
        <v>47179859</v>
      </c>
    </row>
    <row r="72" spans="1:47" x14ac:dyDescent="0.2">
      <c r="A72" t="s">
        <v>82</v>
      </c>
      <c r="B72" s="3">
        <v>2018</v>
      </c>
      <c r="C72" s="4">
        <v>3</v>
      </c>
      <c r="D72">
        <v>30</v>
      </c>
      <c r="E72">
        <v>9</v>
      </c>
      <c r="F72" s="6">
        <v>43373</v>
      </c>
      <c r="G72" s="1">
        <v>7160161645</v>
      </c>
      <c r="H72" s="1">
        <v>10269519603</v>
      </c>
      <c r="I72" s="1">
        <v>1376933737</v>
      </c>
      <c r="J72" s="1">
        <v>13636552781</v>
      </c>
      <c r="K72" s="1">
        <v>2095892064</v>
      </c>
      <c r="L72" s="1">
        <v>209672299</v>
      </c>
      <c r="M72" s="1">
        <v>34748732130</v>
      </c>
      <c r="N72" s="1">
        <v>3555663502</v>
      </c>
      <c r="O72" s="1">
        <v>12359243516</v>
      </c>
      <c r="P72" s="1">
        <v>3356098480</v>
      </c>
      <c r="Q72" s="1">
        <v>12494889395</v>
      </c>
      <c r="R72" s="1">
        <v>2558020291</v>
      </c>
      <c r="S72" s="1">
        <v>424816945</v>
      </c>
      <c r="T72" s="1">
        <v>34748732130</v>
      </c>
      <c r="U72" s="1">
        <v>3604498143</v>
      </c>
      <c r="V72" s="1">
        <v>-2089723913</v>
      </c>
      <c r="W72" s="1">
        <v>-1979164743</v>
      </c>
      <c r="X72" s="1">
        <v>1141663386</v>
      </c>
      <c r="Y72" s="1">
        <v>-462128227</v>
      </c>
      <c r="Z72" s="1">
        <v>-215144646</v>
      </c>
      <c r="AA72" s="1" t="s">
        <v>12</v>
      </c>
      <c r="AB72" s="1"/>
      <c r="AC72" s="1" t="s">
        <v>82</v>
      </c>
      <c r="AD72" s="1">
        <v>7160161645</v>
      </c>
      <c r="AE72" s="1">
        <v>-3555663502</v>
      </c>
      <c r="AF72" s="1">
        <v>3604498143</v>
      </c>
      <c r="AG72" s="1">
        <v>10269519603</v>
      </c>
      <c r="AH72" s="1">
        <v>-12359243516</v>
      </c>
      <c r="AI72" s="1">
        <v>-2089723913</v>
      </c>
      <c r="AJ72" s="1">
        <v>1376933737</v>
      </c>
      <c r="AK72" s="1">
        <v>-3356098480</v>
      </c>
      <c r="AL72" s="1">
        <v>-1979164743</v>
      </c>
      <c r="AM72" s="1">
        <v>13636552781</v>
      </c>
      <c r="AN72" s="1">
        <v>-12494889395</v>
      </c>
      <c r="AO72" s="1">
        <v>1141663386</v>
      </c>
      <c r="AP72" s="1">
        <v>2095892064</v>
      </c>
      <c r="AQ72" s="1">
        <v>-2558020291</v>
      </c>
      <c r="AR72" s="1">
        <v>-462128227</v>
      </c>
      <c r="AS72" s="1">
        <v>209672299</v>
      </c>
      <c r="AT72" s="1">
        <v>-424816945</v>
      </c>
      <c r="AU72" s="1">
        <v>-215144646</v>
      </c>
    </row>
    <row r="73" spans="1:47" x14ac:dyDescent="0.2">
      <c r="A73" t="s">
        <v>83</v>
      </c>
      <c r="B73" s="3">
        <v>2018</v>
      </c>
      <c r="C73" s="4">
        <v>4</v>
      </c>
      <c r="D73">
        <v>31</v>
      </c>
      <c r="E73">
        <v>12</v>
      </c>
      <c r="F73" s="6">
        <v>43465</v>
      </c>
      <c r="G73" s="1">
        <v>9138230985</v>
      </c>
      <c r="H73" s="1">
        <v>11035057604</v>
      </c>
      <c r="I73" s="1">
        <v>5210386042</v>
      </c>
      <c r="J73" s="1">
        <v>12559951328</v>
      </c>
      <c r="K73" s="1">
        <v>2871326611</v>
      </c>
      <c r="L73" s="1">
        <v>506023023</v>
      </c>
      <c r="M73" s="1">
        <v>41320975593</v>
      </c>
      <c r="N73" s="1">
        <v>6675416416</v>
      </c>
      <c r="O73" s="1">
        <v>11995524263</v>
      </c>
      <c r="P73" s="1">
        <v>10859957222</v>
      </c>
      <c r="Q73" s="1">
        <v>9367364262</v>
      </c>
      <c r="R73" s="1">
        <v>1900965173</v>
      </c>
      <c r="S73" s="1">
        <v>521748255</v>
      </c>
      <c r="T73" s="1">
        <v>41320975593</v>
      </c>
      <c r="U73" s="1">
        <v>2462814569</v>
      </c>
      <c r="V73" s="1">
        <v>-960466660</v>
      </c>
      <c r="W73" s="1">
        <v>-5649571181</v>
      </c>
      <c r="X73" s="1">
        <v>3192587066</v>
      </c>
      <c r="Y73" s="1">
        <v>970361438</v>
      </c>
      <c r="Z73" s="1">
        <v>-15725233</v>
      </c>
      <c r="AA73" s="1" t="s">
        <v>12</v>
      </c>
      <c r="AB73" s="1"/>
      <c r="AC73" s="1" t="s">
        <v>83</v>
      </c>
      <c r="AD73" s="1">
        <v>9138230985</v>
      </c>
      <c r="AE73" s="1">
        <v>-6675416416</v>
      </c>
      <c r="AF73" s="1">
        <v>2462814569</v>
      </c>
      <c r="AG73" s="1">
        <v>11035057604</v>
      </c>
      <c r="AH73" s="1">
        <v>-11995524263</v>
      </c>
      <c r="AI73" s="1">
        <v>-960466660</v>
      </c>
      <c r="AJ73" s="1">
        <v>5210386042</v>
      </c>
      <c r="AK73" s="1">
        <v>-10859957222</v>
      </c>
      <c r="AL73" s="1">
        <v>-5649571181</v>
      </c>
      <c r="AM73" s="1">
        <v>12559951328</v>
      </c>
      <c r="AN73" s="1">
        <v>-9367364262</v>
      </c>
      <c r="AO73" s="1">
        <v>3192587066</v>
      </c>
      <c r="AP73" s="1">
        <v>2871326611</v>
      </c>
      <c r="AQ73" s="1">
        <v>-1900965173</v>
      </c>
      <c r="AR73" s="1">
        <v>970361438</v>
      </c>
      <c r="AS73" s="1">
        <v>506023023</v>
      </c>
      <c r="AT73" s="1">
        <v>-521748255</v>
      </c>
      <c r="AU73" s="1">
        <v>-15725233</v>
      </c>
    </row>
    <row r="74" spans="1:47" x14ac:dyDescent="0.2">
      <c r="B74" s="1" t="s">
        <v>148</v>
      </c>
      <c r="C74" s="2" t="s">
        <v>148</v>
      </c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">
      <c r="B75" s="1" t="s">
        <v>148</v>
      </c>
      <c r="C75" s="2" t="s">
        <v>148</v>
      </c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">
      <c r="B76" s="1" t="s">
        <v>148</v>
      </c>
      <c r="C76" s="2" t="s">
        <v>148</v>
      </c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">
      <c r="B77" s="1" t="s">
        <v>148</v>
      </c>
      <c r="C77" s="2" t="s">
        <v>148</v>
      </c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">
      <c r="B78" s="1" t="s">
        <v>148</v>
      </c>
      <c r="C78" s="2" t="s">
        <v>148</v>
      </c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">
      <c r="A79" t="s">
        <v>84</v>
      </c>
      <c r="B79" s="1" t="s">
        <v>149</v>
      </c>
      <c r="C79" s="2" t="s">
        <v>150</v>
      </c>
      <c r="G79" s="1"/>
      <c r="H79" s="1"/>
      <c r="I79" s="1"/>
      <c r="J79" s="1"/>
      <c r="K79" s="1"/>
      <c r="L79" s="1"/>
      <c r="M79" s="1" t="s">
        <v>85</v>
      </c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">
      <c r="A80" t="s">
        <v>86</v>
      </c>
      <c r="B80" s="1" t="s">
        <v>151</v>
      </c>
      <c r="C80" s="2" t="s">
        <v>152</v>
      </c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">
      <c r="A81" t="s">
        <v>87</v>
      </c>
      <c r="B81" s="1" t="s">
        <v>153</v>
      </c>
      <c r="C81" s="2" t="s">
        <v>154</v>
      </c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">
      <c r="B82" s="1" t="s">
        <v>148</v>
      </c>
      <c r="C82" s="2" t="s">
        <v>148</v>
      </c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 t="s">
        <v>88</v>
      </c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">
      <c r="B83" s="1" t="s">
        <v>148</v>
      </c>
      <c r="C83" s="2" t="s">
        <v>148</v>
      </c>
      <c r="G83" s="1" t="s">
        <v>89</v>
      </c>
      <c r="H83" s="1" t="s">
        <v>90</v>
      </c>
      <c r="I83" s="1" t="s">
        <v>91</v>
      </c>
      <c r="J83" s="1" t="s">
        <v>92</v>
      </c>
      <c r="K83" s="1" t="s">
        <v>93</v>
      </c>
      <c r="L83" s="1" t="s">
        <v>94</v>
      </c>
      <c r="M83" s="1" t="s">
        <v>95</v>
      </c>
      <c r="N83" s="1" t="s">
        <v>89</v>
      </c>
      <c r="O83" s="1" t="s">
        <v>96</v>
      </c>
      <c r="P83" s="1" t="s">
        <v>97</v>
      </c>
      <c r="Q83" s="1" t="s">
        <v>92</v>
      </c>
      <c r="R83" s="1" t="s">
        <v>93</v>
      </c>
      <c r="S83" s="1" t="s">
        <v>94</v>
      </c>
      <c r="T83" s="1" t="s">
        <v>95</v>
      </c>
      <c r="U83" s="1" t="s">
        <v>89</v>
      </c>
      <c r="V83" s="1" t="s">
        <v>90</v>
      </c>
      <c r="W83" s="1" t="s">
        <v>91</v>
      </c>
      <c r="X83" s="1" t="s">
        <v>92</v>
      </c>
      <c r="Y83" s="1" t="s">
        <v>93</v>
      </c>
      <c r="Z83" s="1" t="s">
        <v>94</v>
      </c>
      <c r="AA83" s="1"/>
      <c r="AB83" s="1" t="s">
        <v>98</v>
      </c>
      <c r="AC83" s="1">
        <v>-2001</v>
      </c>
      <c r="AD83" s="1" t="s">
        <v>99</v>
      </c>
      <c r="AE83" s="1" t="e">
        <f>-5534102705.8113 - Dispositions</f>
        <v>#NAME?</v>
      </c>
      <c r="AF83" s="1" t="e">
        <f>-2871857237.2326 - Net Acquisition</f>
        <v>#NAME?</v>
      </c>
      <c r="AG83" s="1" t="s">
        <v>100</v>
      </c>
      <c r="AH83" s="1" t="e">
        <f>-12632138973.9175 - Dispositions</f>
        <v>#NAME?</v>
      </c>
      <c r="AI83" s="1" t="e">
        <f>-174458676.222402 - Net Acquisition</f>
        <v>#NAME?</v>
      </c>
      <c r="AJ83" s="1" t="s">
        <v>101</v>
      </c>
      <c r="AK83" s="1" t="e">
        <f>-9514696845.678 - Dispositions</f>
        <v>#NAME?</v>
      </c>
      <c r="AL83" s="1" t="s">
        <v>102</v>
      </c>
      <c r="AM83" s="1" t="s">
        <v>103</v>
      </c>
      <c r="AN83" s="1" t="e">
        <f>-8495087398.2713 - Dispositions</f>
        <v>#NAME?</v>
      </c>
      <c r="AO83" s="1" t="s">
        <v>104</v>
      </c>
      <c r="AP83" s="1" t="s">
        <v>105</v>
      </c>
      <c r="AQ83" s="1" t="e">
        <f>-2156831256.2251 - Dispositions</f>
        <v>#NAME?</v>
      </c>
      <c r="AR83" s="1" t="s">
        <v>106</v>
      </c>
      <c r="AS83" s="1" t="s">
        <v>107</v>
      </c>
      <c r="AT83" s="1" t="e">
        <f>-1826659097.3401 - Dispositions</f>
        <v>#NAME?</v>
      </c>
      <c r="AU83" s="1"/>
    </row>
    <row r="84" spans="1:47" x14ac:dyDescent="0.2">
      <c r="B84" s="1" t="s">
        <v>148</v>
      </c>
      <c r="C84" s="2" t="s">
        <v>148</v>
      </c>
      <c r="G84" s="1" t="s">
        <v>108</v>
      </c>
      <c r="H84" s="1"/>
      <c r="I84" s="1"/>
      <c r="J84" s="1"/>
      <c r="K84" s="1"/>
      <c r="L84" s="1"/>
      <c r="M84" s="1"/>
      <c r="N84" s="1" t="s">
        <v>109</v>
      </c>
      <c r="O84" s="1"/>
      <c r="P84" s="1"/>
      <c r="Q84" s="1"/>
      <c r="R84" s="1"/>
      <c r="S84" s="1"/>
      <c r="T84" s="1"/>
      <c r="U84" s="1" t="s">
        <v>110</v>
      </c>
      <c r="V84" s="1"/>
      <c r="W84" s="1"/>
      <c r="X84" s="1"/>
      <c r="Y84" s="1"/>
      <c r="Z84" s="1"/>
      <c r="AA84" s="1"/>
      <c r="AB84" s="1"/>
      <c r="AC84" s="1"/>
      <c r="AD84" s="1" t="s">
        <v>1</v>
      </c>
      <c r="AE84" s="1"/>
      <c r="AF84" s="1"/>
      <c r="AG84" s="1" t="s">
        <v>2</v>
      </c>
      <c r="AH84" s="1"/>
      <c r="AI84" s="1"/>
      <c r="AJ84" s="1" t="s">
        <v>3</v>
      </c>
      <c r="AK84" s="1"/>
      <c r="AL84" s="1"/>
      <c r="AM84" s="1" t="s">
        <v>4</v>
      </c>
      <c r="AN84" s="1"/>
      <c r="AO84" s="1"/>
      <c r="AP84" s="1" t="s">
        <v>5</v>
      </c>
      <c r="AQ84" s="1"/>
      <c r="AR84" s="1"/>
      <c r="AS84" s="1" t="s">
        <v>6</v>
      </c>
      <c r="AT84" s="1"/>
      <c r="AU84" s="1"/>
    </row>
    <row r="85" spans="1:47" x14ac:dyDescent="0.2">
      <c r="B85" s="1" t="s">
        <v>148</v>
      </c>
      <c r="C85" s="2" t="s">
        <v>148</v>
      </c>
      <c r="G85" s="1" t="s">
        <v>1</v>
      </c>
      <c r="H85" s="1" t="s">
        <v>2</v>
      </c>
      <c r="I85" s="1" t="s">
        <v>3</v>
      </c>
      <c r="J85" s="1" t="s">
        <v>4</v>
      </c>
      <c r="K85" s="1" t="s">
        <v>5</v>
      </c>
      <c r="L85" s="1" t="s">
        <v>6</v>
      </c>
      <c r="M85" s="1" t="s">
        <v>7</v>
      </c>
      <c r="N85" s="1" t="s">
        <v>1</v>
      </c>
      <c r="O85" s="1" t="s">
        <v>111</v>
      </c>
      <c r="P85" s="1" t="s">
        <v>112</v>
      </c>
      <c r="Q85" s="1" t="s">
        <v>4</v>
      </c>
      <c r="R85" s="1" t="s">
        <v>5</v>
      </c>
      <c r="S85" s="1" t="s">
        <v>6</v>
      </c>
      <c r="T85" s="1" t="s">
        <v>7</v>
      </c>
      <c r="U85" s="1" t="s">
        <v>1</v>
      </c>
      <c r="V85" s="1" t="s">
        <v>2</v>
      </c>
      <c r="W85" s="1" t="s">
        <v>3</v>
      </c>
      <c r="X85" s="1" t="s">
        <v>4</v>
      </c>
      <c r="Y85" s="1" t="s">
        <v>5</v>
      </c>
      <c r="Z85" s="1" t="s">
        <v>6</v>
      </c>
      <c r="AA85" s="1" t="s">
        <v>7</v>
      </c>
      <c r="AB85" s="1"/>
      <c r="AC85" s="1"/>
      <c r="AD85" s="1" t="s">
        <v>8</v>
      </c>
      <c r="AE85" s="1" t="s">
        <v>9</v>
      </c>
      <c r="AF85" s="1" t="s">
        <v>10</v>
      </c>
      <c r="AG85" s="1" t="s">
        <v>8</v>
      </c>
      <c r="AH85" s="1" t="s">
        <v>9</v>
      </c>
      <c r="AI85" s="1" t="s">
        <v>10</v>
      </c>
      <c r="AJ85" s="1" t="s">
        <v>8</v>
      </c>
      <c r="AK85" s="1" t="s">
        <v>9</v>
      </c>
      <c r="AL85" s="1" t="s">
        <v>10</v>
      </c>
      <c r="AM85" s="1" t="s">
        <v>8</v>
      </c>
      <c r="AN85" s="1" t="s">
        <v>9</v>
      </c>
      <c r="AO85" s="1" t="s">
        <v>10</v>
      </c>
      <c r="AP85" s="1" t="s">
        <v>8</v>
      </c>
      <c r="AQ85" s="1" t="s">
        <v>9</v>
      </c>
      <c r="AR85" s="1" t="s">
        <v>10</v>
      </c>
      <c r="AS85" s="1" t="s">
        <v>8</v>
      </c>
      <c r="AT85" s="1" t="s">
        <v>9</v>
      </c>
      <c r="AU85" s="1" t="s">
        <v>10</v>
      </c>
    </row>
    <row r="86" spans="1:47" x14ac:dyDescent="0.2">
      <c r="B86" s="1" t="s">
        <v>148</v>
      </c>
      <c r="C86" s="2" t="s">
        <v>148</v>
      </c>
      <c r="G86" s="1">
        <v>233530000</v>
      </c>
      <c r="H86" s="1">
        <v>3200326338</v>
      </c>
      <c r="I86" s="1">
        <v>2877289363</v>
      </c>
      <c r="J86" s="1">
        <v>6656073983</v>
      </c>
      <c r="K86" s="1">
        <v>588971401</v>
      </c>
      <c r="L86" s="1">
        <v>1134623890</v>
      </c>
      <c r="M86" s="1">
        <v>14690814976</v>
      </c>
      <c r="N86" s="1">
        <v>1307755675</v>
      </c>
      <c r="O86" s="1">
        <v>2211800405</v>
      </c>
      <c r="P86" s="1">
        <v>2721825457</v>
      </c>
      <c r="Q86" s="1">
        <v>5604659414</v>
      </c>
      <c r="R86" s="1">
        <v>1061882400</v>
      </c>
      <c r="S86" s="1">
        <v>1782891624</v>
      </c>
      <c r="T86" s="1">
        <v>14690814976</v>
      </c>
      <c r="U86" s="1">
        <v>-1074225675</v>
      </c>
      <c r="V86" s="1">
        <v>988525933</v>
      </c>
      <c r="W86" s="1">
        <v>155463906</v>
      </c>
      <c r="X86" s="1">
        <v>1051414569</v>
      </c>
      <c r="Y86" s="1">
        <v>-472910999</v>
      </c>
      <c r="Z86" s="1">
        <v>-648267734</v>
      </c>
      <c r="AA86" s="1" t="s">
        <v>12</v>
      </c>
      <c r="AB86" s="1"/>
      <c r="AC86" s="1">
        <v>2001</v>
      </c>
      <c r="AD86" s="1">
        <v>233530000</v>
      </c>
      <c r="AE86" s="1">
        <v>-1307755675</v>
      </c>
      <c r="AF86" s="1">
        <v>-1074225675</v>
      </c>
      <c r="AG86" s="1">
        <v>3200326338</v>
      </c>
      <c r="AH86" s="1">
        <v>-2211800405</v>
      </c>
      <c r="AI86" s="1">
        <v>988525933</v>
      </c>
      <c r="AJ86" s="1">
        <v>2877289363</v>
      </c>
      <c r="AK86" s="1">
        <v>-2721825457</v>
      </c>
      <c r="AL86" s="1">
        <v>155463906</v>
      </c>
      <c r="AM86" s="1">
        <v>6656073983</v>
      </c>
      <c r="AN86" s="1">
        <v>-5604659414</v>
      </c>
      <c r="AO86" s="1">
        <v>1051414569</v>
      </c>
      <c r="AP86" s="1">
        <v>588971401</v>
      </c>
      <c r="AQ86" s="1">
        <v>-1061882400</v>
      </c>
      <c r="AR86" s="1">
        <v>-472910999</v>
      </c>
      <c r="AS86" s="1">
        <v>1134623890</v>
      </c>
      <c r="AT86" s="1">
        <v>-1782891624</v>
      </c>
      <c r="AU86" s="1">
        <v>-648267734</v>
      </c>
    </row>
    <row r="87" spans="1:47" x14ac:dyDescent="0.2">
      <c r="B87" s="1" t="s">
        <v>148</v>
      </c>
      <c r="C87" s="2" t="s">
        <v>148</v>
      </c>
      <c r="G87" s="1">
        <v>3800245836</v>
      </c>
      <c r="H87" s="1">
        <v>4031067861</v>
      </c>
      <c r="I87" s="1">
        <v>10240400359</v>
      </c>
      <c r="J87" s="1">
        <v>9961742132</v>
      </c>
      <c r="K87" s="1">
        <v>527769803</v>
      </c>
      <c r="L87" s="1">
        <v>589638279</v>
      </c>
      <c r="M87" s="1">
        <v>29150864270</v>
      </c>
      <c r="N87" s="1">
        <v>5103366165</v>
      </c>
      <c r="O87" s="1">
        <v>7579655236</v>
      </c>
      <c r="P87" s="1">
        <v>4147422438</v>
      </c>
      <c r="Q87" s="1">
        <v>9785919409</v>
      </c>
      <c r="R87" s="1">
        <v>506790726</v>
      </c>
      <c r="S87" s="1">
        <v>2027710296</v>
      </c>
      <c r="T87" s="1">
        <v>29150864270</v>
      </c>
      <c r="U87" s="1">
        <v>-1303120329</v>
      </c>
      <c r="V87" s="1">
        <v>-3548587375</v>
      </c>
      <c r="W87" s="1">
        <v>6092977921</v>
      </c>
      <c r="X87" s="1">
        <v>175822723</v>
      </c>
      <c r="Y87" s="1">
        <v>20979077</v>
      </c>
      <c r="Z87" s="1">
        <v>-1438072018</v>
      </c>
      <c r="AA87" s="1" t="s">
        <v>12</v>
      </c>
      <c r="AB87" s="1"/>
      <c r="AC87" s="1">
        <v>2002</v>
      </c>
      <c r="AD87" s="1">
        <v>3800245836</v>
      </c>
      <c r="AE87" s="1">
        <v>-5103366165</v>
      </c>
      <c r="AF87" s="1">
        <v>-1303120329</v>
      </c>
      <c r="AG87" s="1">
        <v>4031067861</v>
      </c>
      <c r="AH87" s="1">
        <v>-7579655236</v>
      </c>
      <c r="AI87" s="1">
        <v>-3548587375</v>
      </c>
      <c r="AJ87" s="1">
        <v>10240400359</v>
      </c>
      <c r="AK87" s="1">
        <v>-4147422438</v>
      </c>
      <c r="AL87" s="1">
        <v>6092977921</v>
      </c>
      <c r="AM87" s="1">
        <v>9961742132</v>
      </c>
      <c r="AN87" s="1">
        <v>-9785919409</v>
      </c>
      <c r="AO87" s="1">
        <v>175822723</v>
      </c>
      <c r="AP87" s="1">
        <v>527769803</v>
      </c>
      <c r="AQ87" s="1">
        <v>-506790726</v>
      </c>
      <c r="AR87" s="1">
        <v>20979077</v>
      </c>
      <c r="AS87" s="1">
        <v>589638279</v>
      </c>
      <c r="AT87" s="1">
        <v>-2027710296</v>
      </c>
      <c r="AU87" s="1">
        <v>-1438072018</v>
      </c>
    </row>
    <row r="88" spans="1:47" x14ac:dyDescent="0.2">
      <c r="B88" s="1" t="s">
        <v>148</v>
      </c>
      <c r="C88" s="2" t="s">
        <v>148</v>
      </c>
      <c r="G88" s="1">
        <v>3187069863</v>
      </c>
      <c r="H88" s="1">
        <v>5568772815</v>
      </c>
      <c r="I88" s="1">
        <v>12471169016</v>
      </c>
      <c r="J88" s="1">
        <v>14542209895</v>
      </c>
      <c r="K88" s="1">
        <v>502116594</v>
      </c>
      <c r="L88" s="1">
        <v>753447353</v>
      </c>
      <c r="M88" s="1">
        <v>37024785537</v>
      </c>
      <c r="N88" s="1">
        <v>2404662883</v>
      </c>
      <c r="O88" s="1">
        <v>7270571968</v>
      </c>
      <c r="P88" s="1">
        <v>8493506377</v>
      </c>
      <c r="Q88" s="1">
        <v>14668999286</v>
      </c>
      <c r="R88" s="1">
        <v>1245791041</v>
      </c>
      <c r="S88" s="1">
        <v>2941253980</v>
      </c>
      <c r="T88" s="1">
        <v>37024785537</v>
      </c>
      <c r="U88" s="1">
        <v>782406980</v>
      </c>
      <c r="V88" s="1">
        <v>-1701799154</v>
      </c>
      <c r="W88" s="1">
        <v>3977662639</v>
      </c>
      <c r="X88" s="1">
        <v>-126789390</v>
      </c>
      <c r="Y88" s="1">
        <v>-743674447</v>
      </c>
      <c r="Z88" s="1">
        <v>-2187806627</v>
      </c>
      <c r="AA88" s="1" t="s">
        <v>12</v>
      </c>
      <c r="AB88" s="1"/>
      <c r="AC88" s="1">
        <v>2003</v>
      </c>
      <c r="AD88" s="1">
        <v>3187069863</v>
      </c>
      <c r="AE88" s="1">
        <v>-2404662883</v>
      </c>
      <c r="AF88" s="1">
        <v>782406980</v>
      </c>
      <c r="AG88" s="1">
        <v>5568772815</v>
      </c>
      <c r="AH88" s="1">
        <v>-7270571968</v>
      </c>
      <c r="AI88" s="1">
        <v>-1701799154</v>
      </c>
      <c r="AJ88" s="1">
        <v>12471169016</v>
      </c>
      <c r="AK88" s="1">
        <v>-8493506377</v>
      </c>
      <c r="AL88" s="1">
        <v>3977662639</v>
      </c>
      <c r="AM88" s="1">
        <v>14542209895</v>
      </c>
      <c r="AN88" s="1">
        <v>-14668999286</v>
      </c>
      <c r="AO88" s="1">
        <v>-126789390</v>
      </c>
      <c r="AP88" s="1">
        <v>502116594</v>
      </c>
      <c r="AQ88" s="1">
        <v>-1245791041</v>
      </c>
      <c r="AR88" s="1">
        <v>-743674447</v>
      </c>
      <c r="AS88" s="1">
        <v>753447353</v>
      </c>
      <c r="AT88" s="1">
        <v>-2941253980</v>
      </c>
      <c r="AU88" s="1">
        <v>-2187806627</v>
      </c>
    </row>
    <row r="89" spans="1:47" x14ac:dyDescent="0.2">
      <c r="B89" s="1" t="s">
        <v>148</v>
      </c>
      <c r="C89" s="2" t="s">
        <v>148</v>
      </c>
      <c r="G89" s="1">
        <v>3130852592</v>
      </c>
      <c r="H89" s="1">
        <v>9152169631</v>
      </c>
      <c r="I89" s="1">
        <v>25377798737</v>
      </c>
      <c r="J89" s="1">
        <v>21574944938</v>
      </c>
      <c r="K89" s="1">
        <v>1599948354</v>
      </c>
      <c r="L89" s="1">
        <v>1543603217</v>
      </c>
      <c r="M89" s="1">
        <v>62379317468</v>
      </c>
      <c r="N89" s="1">
        <v>2360516031</v>
      </c>
      <c r="O89" s="1">
        <v>8759482657</v>
      </c>
      <c r="P89" s="1">
        <v>18230174820</v>
      </c>
      <c r="Q89" s="1">
        <v>25389508894</v>
      </c>
      <c r="R89" s="1">
        <v>3936351712</v>
      </c>
      <c r="S89" s="1">
        <v>3703283354</v>
      </c>
      <c r="T89" s="1">
        <v>62379317468</v>
      </c>
      <c r="U89" s="1">
        <v>770336560</v>
      </c>
      <c r="V89" s="1">
        <v>392686974</v>
      </c>
      <c r="W89" s="1">
        <v>7147623917</v>
      </c>
      <c r="X89" s="1">
        <v>-3814563956</v>
      </c>
      <c r="Y89" s="1">
        <v>-2336403358</v>
      </c>
      <c r="Z89" s="1">
        <v>-2159680137</v>
      </c>
      <c r="AA89" s="1" t="s">
        <v>12</v>
      </c>
      <c r="AB89" s="1"/>
      <c r="AC89" s="1">
        <v>2004</v>
      </c>
      <c r="AD89" s="1">
        <v>3130852592</v>
      </c>
      <c r="AE89" s="1">
        <v>-2360516031</v>
      </c>
      <c r="AF89" s="1">
        <v>770336560</v>
      </c>
      <c r="AG89" s="1">
        <v>9152169631</v>
      </c>
      <c r="AH89" s="1">
        <v>-8759482657</v>
      </c>
      <c r="AI89" s="1">
        <v>392686974</v>
      </c>
      <c r="AJ89" s="1">
        <v>25377798737</v>
      </c>
      <c r="AK89" s="1">
        <v>-18230174820</v>
      </c>
      <c r="AL89" s="1">
        <v>7147623917</v>
      </c>
      <c r="AM89" s="1">
        <v>21574944938</v>
      </c>
      <c r="AN89" s="1">
        <v>-25389508894</v>
      </c>
      <c r="AO89" s="1">
        <v>-3814563956</v>
      </c>
      <c r="AP89" s="1">
        <v>1599948354</v>
      </c>
      <c r="AQ89" s="1">
        <v>-3936351712</v>
      </c>
      <c r="AR89" s="1">
        <v>-2336403358</v>
      </c>
      <c r="AS89" s="1">
        <v>1543603217</v>
      </c>
      <c r="AT89" s="1">
        <v>-3703283354</v>
      </c>
      <c r="AU89" s="1">
        <v>-2159680137</v>
      </c>
    </row>
    <row r="90" spans="1:47" x14ac:dyDescent="0.2">
      <c r="B90" s="1" t="s">
        <v>148</v>
      </c>
      <c r="C90" s="2" t="s">
        <v>148</v>
      </c>
      <c r="G90" s="1">
        <v>8111984127</v>
      </c>
      <c r="H90" s="1">
        <v>8415925227</v>
      </c>
      <c r="I90" s="1">
        <v>8322726040</v>
      </c>
      <c r="J90" s="1">
        <v>29176279534</v>
      </c>
      <c r="K90" s="1">
        <v>1625857904</v>
      </c>
      <c r="L90" s="1">
        <v>3279739057</v>
      </c>
      <c r="M90" s="1">
        <v>58932511888</v>
      </c>
      <c r="N90" s="1">
        <v>1379147797</v>
      </c>
      <c r="O90" s="1">
        <v>11898718057</v>
      </c>
      <c r="P90" s="1">
        <v>5250097685</v>
      </c>
      <c r="Q90" s="1">
        <v>33594075497</v>
      </c>
      <c r="R90" s="1">
        <v>2291628951</v>
      </c>
      <c r="S90" s="1">
        <v>4518843900</v>
      </c>
      <c r="T90" s="1">
        <v>58932511888</v>
      </c>
      <c r="U90" s="1">
        <v>6732836330</v>
      </c>
      <c r="V90" s="1">
        <v>-3482792830</v>
      </c>
      <c r="W90" s="1">
        <v>3072628355</v>
      </c>
      <c r="X90" s="1">
        <v>-4417795963</v>
      </c>
      <c r="Y90" s="1">
        <v>-665771048</v>
      </c>
      <c r="Z90" s="1">
        <v>-1239104844</v>
      </c>
      <c r="AA90" s="1" t="s">
        <v>12</v>
      </c>
      <c r="AB90" s="1"/>
      <c r="AC90" s="1">
        <v>2005</v>
      </c>
      <c r="AD90" s="1">
        <v>8111984127</v>
      </c>
      <c r="AE90" s="1">
        <v>-1379147797</v>
      </c>
      <c r="AF90" s="1">
        <v>6732836330</v>
      </c>
      <c r="AG90" s="1">
        <v>8415925227</v>
      </c>
      <c r="AH90" s="1">
        <v>-11898718057</v>
      </c>
      <c r="AI90" s="1">
        <v>-3482792830</v>
      </c>
      <c r="AJ90" s="1">
        <v>8322726040</v>
      </c>
      <c r="AK90" s="1">
        <v>-5250097685</v>
      </c>
      <c r="AL90" s="1">
        <v>3072628355</v>
      </c>
      <c r="AM90" s="1">
        <v>29176279534</v>
      </c>
      <c r="AN90" s="1">
        <v>-33594075497</v>
      </c>
      <c r="AO90" s="1">
        <v>-4417795963</v>
      </c>
      <c r="AP90" s="1">
        <v>1625857904</v>
      </c>
      <c r="AQ90" s="1">
        <v>-2291628951</v>
      </c>
      <c r="AR90" s="1">
        <v>-665771048</v>
      </c>
      <c r="AS90" s="1">
        <v>3279739057</v>
      </c>
      <c r="AT90" s="1">
        <v>-4518843900</v>
      </c>
      <c r="AU90" s="1">
        <v>-1239104844</v>
      </c>
    </row>
    <row r="91" spans="1:47" x14ac:dyDescent="0.2">
      <c r="B91" s="1" t="s">
        <v>148</v>
      </c>
      <c r="C91" s="2" t="s">
        <v>148</v>
      </c>
      <c r="G91" s="1">
        <v>7466265327</v>
      </c>
      <c r="H91" s="1">
        <v>17486118356</v>
      </c>
      <c r="I91" s="1">
        <v>5554653226</v>
      </c>
      <c r="J91" s="1">
        <v>29265226382</v>
      </c>
      <c r="K91" s="1">
        <v>2411074745</v>
      </c>
      <c r="L91" s="1">
        <v>2213888890</v>
      </c>
      <c r="M91" s="1">
        <v>64397226926</v>
      </c>
      <c r="N91" s="1">
        <v>1854758664</v>
      </c>
      <c r="O91" s="1">
        <v>6542222579</v>
      </c>
      <c r="P91" s="1">
        <v>12714258459</v>
      </c>
      <c r="Q91" s="1">
        <v>32002468267</v>
      </c>
      <c r="R91" s="1">
        <v>5918176163</v>
      </c>
      <c r="S91" s="1">
        <v>5365342793</v>
      </c>
      <c r="T91" s="1">
        <v>64397226926</v>
      </c>
      <c r="U91" s="1">
        <v>5611506663</v>
      </c>
      <c r="V91" s="1">
        <v>10943895776</v>
      </c>
      <c r="W91" s="1">
        <v>-7159605234</v>
      </c>
      <c r="X91" s="1">
        <v>-2737241885</v>
      </c>
      <c r="Y91" s="1">
        <v>-3507101418</v>
      </c>
      <c r="Z91" s="1">
        <v>-3151453903</v>
      </c>
      <c r="AA91" s="1" t="s">
        <v>12</v>
      </c>
      <c r="AB91" s="1"/>
      <c r="AC91" s="1">
        <v>2006</v>
      </c>
      <c r="AD91" s="1">
        <v>7466265327</v>
      </c>
      <c r="AE91" s="1">
        <v>-1854758664</v>
      </c>
      <c r="AF91" s="1">
        <v>5611506663</v>
      </c>
      <c r="AG91" s="1">
        <v>17486118356</v>
      </c>
      <c r="AH91" s="1">
        <v>-6542222579</v>
      </c>
      <c r="AI91" s="1">
        <v>10943895776</v>
      </c>
      <c r="AJ91" s="1">
        <v>5554653226</v>
      </c>
      <c r="AK91" s="1">
        <v>-12714258459</v>
      </c>
      <c r="AL91" s="1">
        <v>-7159605234</v>
      </c>
      <c r="AM91" s="1">
        <v>29265226382</v>
      </c>
      <c r="AN91" s="1">
        <v>-32002468267</v>
      </c>
      <c r="AO91" s="1">
        <v>-2737241885</v>
      </c>
      <c r="AP91" s="1">
        <v>2411074745</v>
      </c>
      <c r="AQ91" s="1">
        <v>-5918176163</v>
      </c>
      <c r="AR91" s="1">
        <v>-3507101418</v>
      </c>
      <c r="AS91" s="1">
        <v>2213888890</v>
      </c>
      <c r="AT91" s="1">
        <v>-5365342793</v>
      </c>
      <c r="AU91" s="1">
        <v>-3151453903</v>
      </c>
    </row>
    <row r="92" spans="1:47" x14ac:dyDescent="0.2">
      <c r="B92" s="1" t="s">
        <v>148</v>
      </c>
      <c r="C92" s="2" t="s">
        <v>148</v>
      </c>
      <c r="G92" s="1">
        <v>12809218931</v>
      </c>
      <c r="H92" s="1">
        <v>18825887371</v>
      </c>
      <c r="I92" s="1">
        <v>12976121732</v>
      </c>
      <c r="J92" s="1">
        <v>32982605058</v>
      </c>
      <c r="K92" s="1">
        <v>1886953327</v>
      </c>
      <c r="L92" s="1">
        <v>1695704975</v>
      </c>
      <c r="M92" s="1">
        <v>81176491393</v>
      </c>
      <c r="N92" s="1">
        <v>2712389838</v>
      </c>
      <c r="O92" s="1">
        <v>9695561171</v>
      </c>
      <c r="P92" s="1">
        <v>18277243354</v>
      </c>
      <c r="Q92" s="1">
        <v>43299770398</v>
      </c>
      <c r="R92" s="1">
        <v>2260219991</v>
      </c>
      <c r="S92" s="1">
        <v>4931306641</v>
      </c>
      <c r="T92" s="1">
        <v>81176491393</v>
      </c>
      <c r="U92" s="1">
        <v>10096829093</v>
      </c>
      <c r="V92" s="1">
        <v>9130326201</v>
      </c>
      <c r="W92" s="1">
        <v>-5301121623</v>
      </c>
      <c r="X92" s="1">
        <v>-10317165341</v>
      </c>
      <c r="Y92" s="1">
        <v>-373266664</v>
      </c>
      <c r="Z92" s="1">
        <v>-3235601666</v>
      </c>
      <c r="AA92" s="1" t="s">
        <v>12</v>
      </c>
      <c r="AB92" s="1"/>
      <c r="AC92" s="1">
        <v>2007</v>
      </c>
      <c r="AD92" s="1">
        <v>12809218931</v>
      </c>
      <c r="AE92" s="1">
        <v>-2712389838</v>
      </c>
      <c r="AF92" s="1">
        <v>10096829093</v>
      </c>
      <c r="AG92" s="1">
        <v>18825887371</v>
      </c>
      <c r="AH92" s="1">
        <v>-9695561171</v>
      </c>
      <c r="AI92" s="1">
        <v>9130326201</v>
      </c>
      <c r="AJ92" s="1">
        <v>12976121732</v>
      </c>
      <c r="AK92" s="1">
        <v>-18277243354</v>
      </c>
      <c r="AL92" s="1">
        <v>-5301121623</v>
      </c>
      <c r="AM92" s="1">
        <v>32982605058</v>
      </c>
      <c r="AN92" s="1">
        <v>-43299770398</v>
      </c>
      <c r="AO92" s="1">
        <v>-10317165341</v>
      </c>
      <c r="AP92" s="1">
        <v>1886953327</v>
      </c>
      <c r="AQ92" s="1">
        <v>-2260219991</v>
      </c>
      <c r="AR92" s="1">
        <v>-373266664</v>
      </c>
      <c r="AS92" s="1">
        <v>1695704975</v>
      </c>
      <c r="AT92" s="1">
        <v>-4931306641</v>
      </c>
      <c r="AU92" s="1">
        <v>-3235601666</v>
      </c>
    </row>
    <row r="93" spans="1:47" x14ac:dyDescent="0.2">
      <c r="B93" s="1" t="s">
        <v>148</v>
      </c>
      <c r="C93" s="2" t="s">
        <v>148</v>
      </c>
      <c r="G93" s="1">
        <v>1284490048</v>
      </c>
      <c r="H93" s="1">
        <v>4107127623</v>
      </c>
      <c r="I93" s="1">
        <v>1993771144</v>
      </c>
      <c r="J93" s="1">
        <v>15444515950</v>
      </c>
      <c r="K93" s="1">
        <v>1982234572</v>
      </c>
      <c r="L93" s="1">
        <v>1360601165</v>
      </c>
      <c r="M93" s="1">
        <v>26172740503</v>
      </c>
      <c r="N93" s="1">
        <v>1837681755</v>
      </c>
      <c r="O93" s="1">
        <v>2412547530</v>
      </c>
      <c r="P93" s="1">
        <v>2816981857</v>
      </c>
      <c r="Q93" s="1">
        <v>14266768386</v>
      </c>
      <c r="R93" s="1">
        <v>2010940900</v>
      </c>
      <c r="S93" s="1">
        <v>2827820076</v>
      </c>
      <c r="T93" s="1">
        <v>26172740503</v>
      </c>
      <c r="U93" s="1">
        <v>-553191706</v>
      </c>
      <c r="V93" s="1">
        <v>1694580093</v>
      </c>
      <c r="W93" s="1">
        <v>-823210713</v>
      </c>
      <c r="X93" s="1">
        <v>1177747564</v>
      </c>
      <c r="Y93" s="1">
        <v>-28706328</v>
      </c>
      <c r="Z93" s="1">
        <v>-1467218910</v>
      </c>
      <c r="AA93" s="1" t="s">
        <v>12</v>
      </c>
      <c r="AB93" s="1"/>
      <c r="AC93" s="1">
        <v>2008</v>
      </c>
      <c r="AD93" s="1">
        <v>1284490048</v>
      </c>
      <c r="AE93" s="1">
        <v>-1837681755</v>
      </c>
      <c r="AF93" s="1">
        <v>-553191706</v>
      </c>
      <c r="AG93" s="1">
        <v>4107127623</v>
      </c>
      <c r="AH93" s="1">
        <v>-2412547530</v>
      </c>
      <c r="AI93" s="1">
        <v>1694580093</v>
      </c>
      <c r="AJ93" s="1">
        <v>1993771144</v>
      </c>
      <c r="AK93" s="1">
        <v>-2816981857</v>
      </c>
      <c r="AL93" s="1">
        <v>-823210713</v>
      </c>
      <c r="AM93" s="1">
        <v>15444515950</v>
      </c>
      <c r="AN93" s="1">
        <v>-14266768386</v>
      </c>
      <c r="AO93" s="1">
        <v>1177747564</v>
      </c>
      <c r="AP93" s="1">
        <v>1982234572</v>
      </c>
      <c r="AQ93" s="1">
        <v>-2010940900</v>
      </c>
      <c r="AR93" s="1">
        <v>-28706328</v>
      </c>
      <c r="AS93" s="1">
        <v>1360601165</v>
      </c>
      <c r="AT93" s="1">
        <v>-2827820076</v>
      </c>
      <c r="AU93" s="1">
        <v>-1467218910</v>
      </c>
    </row>
    <row r="94" spans="1:47" x14ac:dyDescent="0.2">
      <c r="B94" s="1" t="s">
        <v>148</v>
      </c>
      <c r="C94" s="2" t="s">
        <v>148</v>
      </c>
      <c r="G94" s="1">
        <v>1141009518</v>
      </c>
      <c r="H94" s="1">
        <v>2807854980</v>
      </c>
      <c r="I94" s="1">
        <v>1581207812</v>
      </c>
      <c r="J94" s="1">
        <v>9033690747</v>
      </c>
      <c r="K94" s="1">
        <v>1259274801</v>
      </c>
      <c r="L94" s="1">
        <v>648857370</v>
      </c>
      <c r="M94" s="1">
        <v>16471895227</v>
      </c>
      <c r="N94" s="1">
        <v>2944700984</v>
      </c>
      <c r="O94" s="1">
        <v>2323269659</v>
      </c>
      <c r="P94" s="1">
        <v>2849852549</v>
      </c>
      <c r="Q94" s="1">
        <v>4648418704</v>
      </c>
      <c r="R94" s="1">
        <v>2626649594</v>
      </c>
      <c r="S94" s="1">
        <v>1079003737</v>
      </c>
      <c r="T94" s="1">
        <v>16471895227</v>
      </c>
      <c r="U94" s="1">
        <v>-1803691466</v>
      </c>
      <c r="V94" s="1">
        <v>484585322</v>
      </c>
      <c r="W94" s="1">
        <v>-1268644738</v>
      </c>
      <c r="X94" s="1">
        <v>4385272043</v>
      </c>
      <c r="Y94" s="1">
        <v>-1367374793</v>
      </c>
      <c r="Z94" s="1">
        <v>-430146367</v>
      </c>
      <c r="AA94" s="1" t="s">
        <v>12</v>
      </c>
      <c r="AB94" s="1"/>
      <c r="AC94" s="1">
        <v>2009</v>
      </c>
      <c r="AD94" s="1">
        <v>1141009518</v>
      </c>
      <c r="AE94" s="1">
        <v>-2944700984</v>
      </c>
      <c r="AF94" s="1">
        <v>-1803691466</v>
      </c>
      <c r="AG94" s="1">
        <v>2807854980</v>
      </c>
      <c r="AH94" s="1">
        <v>-2323269659</v>
      </c>
      <c r="AI94" s="1">
        <v>484585322</v>
      </c>
      <c r="AJ94" s="1">
        <v>1581207812</v>
      </c>
      <c r="AK94" s="1">
        <v>-2849852549</v>
      </c>
      <c r="AL94" s="1">
        <v>-1268644738</v>
      </c>
      <c r="AM94" s="1">
        <v>9033690747</v>
      </c>
      <c r="AN94" s="1">
        <v>-4648418704</v>
      </c>
      <c r="AO94" s="1">
        <v>4385272043</v>
      </c>
      <c r="AP94" s="1">
        <v>1259274801</v>
      </c>
      <c r="AQ94" s="1">
        <v>-2626649594</v>
      </c>
      <c r="AR94" s="1">
        <v>-1367374793</v>
      </c>
      <c r="AS94" s="1">
        <v>648857370</v>
      </c>
      <c r="AT94" s="1">
        <v>-1079003737</v>
      </c>
      <c r="AU94" s="1">
        <v>-430146367</v>
      </c>
    </row>
    <row r="95" spans="1:47" x14ac:dyDescent="0.2">
      <c r="B95" s="1" t="s">
        <v>148</v>
      </c>
      <c r="C95" s="2" t="s">
        <v>148</v>
      </c>
      <c r="G95" s="1">
        <v>2510372411</v>
      </c>
      <c r="H95" s="1">
        <v>4493670993</v>
      </c>
      <c r="I95" s="1">
        <v>5084279602</v>
      </c>
      <c r="J95" s="1">
        <v>10183982020</v>
      </c>
      <c r="K95" s="1">
        <v>1084858882</v>
      </c>
      <c r="L95" s="1">
        <v>810831444</v>
      </c>
      <c r="M95" s="1">
        <v>24167995351</v>
      </c>
      <c r="N95" s="1">
        <v>1449595912</v>
      </c>
      <c r="O95" s="1">
        <v>7216913319</v>
      </c>
      <c r="P95" s="1">
        <v>2133322018</v>
      </c>
      <c r="Q95" s="1">
        <v>10548556430</v>
      </c>
      <c r="R95" s="1">
        <v>1201206255</v>
      </c>
      <c r="S95" s="1">
        <v>1618401416</v>
      </c>
      <c r="T95" s="1">
        <v>24167995351</v>
      </c>
      <c r="U95" s="1">
        <v>1060776499</v>
      </c>
      <c r="V95" s="1">
        <v>-2723242326</v>
      </c>
      <c r="W95" s="1">
        <v>2950957583</v>
      </c>
      <c r="X95" s="1">
        <v>-364574410</v>
      </c>
      <c r="Y95" s="1">
        <v>-116347374</v>
      </c>
      <c r="Z95" s="1">
        <v>-807569972</v>
      </c>
      <c r="AA95" s="1" t="s">
        <v>12</v>
      </c>
      <c r="AB95" s="1"/>
      <c r="AC95" s="1">
        <v>2010</v>
      </c>
      <c r="AD95" s="1">
        <v>2510372411</v>
      </c>
      <c r="AE95" s="1">
        <v>-1449595912</v>
      </c>
      <c r="AF95" s="1">
        <v>1060776499</v>
      </c>
      <c r="AG95" s="1">
        <v>4493670993</v>
      </c>
      <c r="AH95" s="1">
        <v>-7216913319</v>
      </c>
      <c r="AI95" s="1">
        <v>-2723242326</v>
      </c>
      <c r="AJ95" s="1">
        <v>5084279602</v>
      </c>
      <c r="AK95" s="1">
        <v>-2133322018</v>
      </c>
      <c r="AL95" s="1">
        <v>2950957583</v>
      </c>
      <c r="AM95" s="1">
        <v>10183982020</v>
      </c>
      <c r="AN95" s="1">
        <v>-10548556430</v>
      </c>
      <c r="AO95" s="1">
        <v>-364574410</v>
      </c>
      <c r="AP95" s="1">
        <v>1084858882</v>
      </c>
      <c r="AQ95" s="1">
        <v>-1201206255</v>
      </c>
      <c r="AR95" s="1">
        <v>-116347374</v>
      </c>
      <c r="AS95" s="1">
        <v>810831444</v>
      </c>
      <c r="AT95" s="1">
        <v>-1618401416</v>
      </c>
      <c r="AU95" s="1">
        <v>-807569972</v>
      </c>
    </row>
    <row r="96" spans="1:47" x14ac:dyDescent="0.2">
      <c r="B96" s="1" t="s">
        <v>148</v>
      </c>
      <c r="C96" s="2" t="s">
        <v>148</v>
      </c>
      <c r="G96" s="1">
        <v>4416992342</v>
      </c>
      <c r="H96" s="1">
        <v>16224220200</v>
      </c>
      <c r="I96" s="1">
        <v>7053326410</v>
      </c>
      <c r="J96" s="1">
        <v>14857072478</v>
      </c>
      <c r="K96" s="1">
        <v>1582753629</v>
      </c>
      <c r="L96" s="1">
        <v>594906528</v>
      </c>
      <c r="M96" s="1">
        <v>44729271588</v>
      </c>
      <c r="N96" s="1">
        <v>11285255464</v>
      </c>
      <c r="O96" s="1">
        <v>6013509491</v>
      </c>
      <c r="P96" s="1">
        <v>4249583438</v>
      </c>
      <c r="Q96" s="1">
        <v>18345703698</v>
      </c>
      <c r="R96" s="1">
        <v>2681136553</v>
      </c>
      <c r="S96" s="1">
        <v>2154082943</v>
      </c>
      <c r="T96" s="1">
        <v>44729271588</v>
      </c>
      <c r="U96" s="1">
        <v>-6868263121</v>
      </c>
      <c r="V96" s="1">
        <v>10210710709</v>
      </c>
      <c r="W96" s="1">
        <v>2803742972</v>
      </c>
      <c r="X96" s="1">
        <v>-3488631220</v>
      </c>
      <c r="Y96" s="1">
        <v>-1098382925</v>
      </c>
      <c r="Z96" s="1">
        <v>-1559176415</v>
      </c>
      <c r="AA96" s="1" t="s">
        <v>12</v>
      </c>
      <c r="AB96" s="1"/>
      <c r="AC96" s="1">
        <v>2011</v>
      </c>
      <c r="AD96" s="1">
        <v>4416992342</v>
      </c>
      <c r="AE96" s="1">
        <v>-11285255464</v>
      </c>
      <c r="AF96" s="1">
        <v>-6868263121</v>
      </c>
      <c r="AG96" s="1">
        <v>16224220200</v>
      </c>
      <c r="AH96" s="1">
        <v>-6013509491</v>
      </c>
      <c r="AI96" s="1">
        <v>10210710709</v>
      </c>
      <c r="AJ96" s="1">
        <v>7053326410</v>
      </c>
      <c r="AK96" s="1">
        <v>-4249583438</v>
      </c>
      <c r="AL96" s="1">
        <v>2803742972</v>
      </c>
      <c r="AM96" s="1">
        <v>14857072478</v>
      </c>
      <c r="AN96" s="1">
        <v>-18345703698</v>
      </c>
      <c r="AO96" s="1">
        <v>-3488631220</v>
      </c>
      <c r="AP96" s="1">
        <v>1582753629</v>
      </c>
      <c r="AQ96" s="1">
        <v>-2681136553</v>
      </c>
      <c r="AR96" s="1">
        <v>-1098382925</v>
      </c>
      <c r="AS96" s="1">
        <v>594906528</v>
      </c>
      <c r="AT96" s="1">
        <v>-2154082943</v>
      </c>
      <c r="AU96" s="1">
        <v>-1559176415</v>
      </c>
    </row>
    <row r="97" spans="1:47" x14ac:dyDescent="0.2">
      <c r="B97" s="1" t="s">
        <v>148</v>
      </c>
      <c r="C97" s="2" t="s">
        <v>148</v>
      </c>
      <c r="G97" s="1">
        <v>6004871397</v>
      </c>
      <c r="H97" s="1">
        <v>10679297983</v>
      </c>
      <c r="I97" s="1">
        <v>14490894058</v>
      </c>
      <c r="J97" s="1">
        <v>23425688073</v>
      </c>
      <c r="K97" s="1">
        <v>1960351532</v>
      </c>
      <c r="L97" s="1">
        <v>1152579150</v>
      </c>
      <c r="M97" s="1">
        <v>57713682193</v>
      </c>
      <c r="N97" s="1">
        <v>7394534507</v>
      </c>
      <c r="O97" s="1">
        <v>12729637342</v>
      </c>
      <c r="P97" s="1">
        <v>5789290988</v>
      </c>
      <c r="Q97" s="1">
        <v>26247068562</v>
      </c>
      <c r="R97" s="1">
        <v>3365805727</v>
      </c>
      <c r="S97" s="1">
        <v>2187345067</v>
      </c>
      <c r="T97" s="1">
        <v>57713682193</v>
      </c>
      <c r="U97" s="1">
        <v>-1389663110</v>
      </c>
      <c r="V97" s="1">
        <v>-2050339359</v>
      </c>
      <c r="W97" s="1">
        <v>8701603070</v>
      </c>
      <c r="X97" s="1">
        <v>-2821380489</v>
      </c>
      <c r="Y97" s="1">
        <v>-1405454195</v>
      </c>
      <c r="Z97" s="1">
        <v>-1034765917</v>
      </c>
      <c r="AA97" s="1" t="s">
        <v>12</v>
      </c>
      <c r="AB97" s="1"/>
      <c r="AC97" s="1">
        <v>2012</v>
      </c>
      <c r="AD97" s="1">
        <v>6004871397</v>
      </c>
      <c r="AE97" s="1">
        <v>-7394534507</v>
      </c>
      <c r="AF97" s="1">
        <v>-1389663110</v>
      </c>
      <c r="AG97" s="1">
        <v>10679297983</v>
      </c>
      <c r="AH97" s="1">
        <v>-12729637342</v>
      </c>
      <c r="AI97" s="1">
        <v>-2050339359</v>
      </c>
      <c r="AJ97" s="1">
        <v>14490894058</v>
      </c>
      <c r="AK97" s="1">
        <v>-5789290988</v>
      </c>
      <c r="AL97" s="1">
        <v>8701603070</v>
      </c>
      <c r="AM97" s="1">
        <v>23425688073</v>
      </c>
      <c r="AN97" s="1">
        <v>-26247068562</v>
      </c>
      <c r="AO97" s="1">
        <v>-2821380489</v>
      </c>
      <c r="AP97" s="1">
        <v>1960351532</v>
      </c>
      <c r="AQ97" s="1">
        <v>-3365805727</v>
      </c>
      <c r="AR97" s="1">
        <v>-1405454195</v>
      </c>
      <c r="AS97" s="1">
        <v>1152579150</v>
      </c>
      <c r="AT97" s="1">
        <v>-2187345067</v>
      </c>
      <c r="AU97" s="1">
        <v>-1034765917</v>
      </c>
    </row>
    <row r="98" spans="1:47" x14ac:dyDescent="0.2">
      <c r="B98" s="1" t="s">
        <v>148</v>
      </c>
      <c r="C98" s="2" t="s">
        <v>148</v>
      </c>
      <c r="G98" s="1">
        <v>5555867526</v>
      </c>
      <c r="H98" s="1">
        <v>12645089599</v>
      </c>
      <c r="I98" s="1">
        <v>15662907906</v>
      </c>
      <c r="J98" s="1">
        <v>25910116716</v>
      </c>
      <c r="K98" s="1">
        <v>1900867001</v>
      </c>
      <c r="L98" s="1">
        <v>1290389756</v>
      </c>
      <c r="M98" s="1">
        <v>62965238502</v>
      </c>
      <c r="N98" s="1">
        <v>6237874032</v>
      </c>
      <c r="O98" s="1">
        <v>11617255678</v>
      </c>
      <c r="P98" s="1">
        <v>9781845196</v>
      </c>
      <c r="Q98" s="1">
        <v>29399837201</v>
      </c>
      <c r="R98" s="1">
        <v>2805423370</v>
      </c>
      <c r="S98" s="1">
        <v>3123003025</v>
      </c>
      <c r="T98" s="1">
        <v>62965238502</v>
      </c>
      <c r="U98" s="1">
        <v>-682006507</v>
      </c>
      <c r="V98" s="1">
        <v>1027833921</v>
      </c>
      <c r="W98" s="1">
        <v>5881062710</v>
      </c>
      <c r="X98" s="1">
        <v>-3489720485</v>
      </c>
      <c r="Y98" s="1">
        <v>-904556370</v>
      </c>
      <c r="Z98" s="1">
        <v>-1832613269</v>
      </c>
      <c r="AA98" s="1" t="s">
        <v>12</v>
      </c>
      <c r="AB98" s="1"/>
      <c r="AC98" s="1">
        <v>2013</v>
      </c>
      <c r="AD98" s="1">
        <v>5555867526</v>
      </c>
      <c r="AE98" s="1">
        <v>-6237874032</v>
      </c>
      <c r="AF98" s="1">
        <v>-682006507</v>
      </c>
      <c r="AG98" s="1">
        <v>12645089599</v>
      </c>
      <c r="AH98" s="1">
        <v>-11617255678</v>
      </c>
      <c r="AI98" s="1">
        <v>1027833921</v>
      </c>
      <c r="AJ98" s="1">
        <v>15662907906</v>
      </c>
      <c r="AK98" s="1">
        <v>-9781845196</v>
      </c>
      <c r="AL98" s="1">
        <v>5881062710</v>
      </c>
      <c r="AM98" s="1">
        <v>25910116716</v>
      </c>
      <c r="AN98" s="1">
        <v>-29399837201</v>
      </c>
      <c r="AO98" s="1">
        <v>-3489720485</v>
      </c>
      <c r="AP98" s="1">
        <v>1900867001</v>
      </c>
      <c r="AQ98" s="1">
        <v>-2805423370</v>
      </c>
      <c r="AR98" s="1">
        <v>-904556370</v>
      </c>
      <c r="AS98" s="1">
        <v>1290389756</v>
      </c>
      <c r="AT98" s="1">
        <v>-3123003025</v>
      </c>
      <c r="AU98" s="1">
        <v>-1832613269</v>
      </c>
    </row>
    <row r="99" spans="1:47" x14ac:dyDescent="0.2">
      <c r="B99" s="1" t="s">
        <v>148</v>
      </c>
      <c r="C99" s="2" t="s">
        <v>148</v>
      </c>
      <c r="G99" s="1">
        <v>5650636840</v>
      </c>
      <c r="H99" s="1">
        <v>14890714507</v>
      </c>
      <c r="I99" s="1">
        <v>25106566798</v>
      </c>
      <c r="J99" s="1">
        <v>36417718499</v>
      </c>
      <c r="K99" s="1">
        <v>2395412195</v>
      </c>
      <c r="L99" s="1">
        <v>1914609934</v>
      </c>
      <c r="M99" s="1">
        <v>86375658773</v>
      </c>
      <c r="N99" s="1">
        <v>5679332005</v>
      </c>
      <c r="O99" s="1">
        <v>12863408508</v>
      </c>
      <c r="P99" s="1">
        <v>20259046293</v>
      </c>
      <c r="Q99" s="1">
        <v>37545470707</v>
      </c>
      <c r="R99" s="1">
        <v>5683124978</v>
      </c>
      <c r="S99" s="1">
        <v>4345276282</v>
      </c>
      <c r="T99" s="1">
        <v>86375658773</v>
      </c>
      <c r="U99" s="1">
        <v>-28695164</v>
      </c>
      <c r="V99" s="1">
        <v>2027305999</v>
      </c>
      <c r="W99" s="1">
        <v>4847520505</v>
      </c>
      <c r="X99" s="1">
        <v>-1127752209</v>
      </c>
      <c r="Y99" s="1">
        <v>-3287712783</v>
      </c>
      <c r="Z99" s="1">
        <v>-2430666348</v>
      </c>
      <c r="AA99" s="1" t="s">
        <v>12</v>
      </c>
      <c r="AB99" s="1"/>
      <c r="AC99" s="1">
        <v>2014</v>
      </c>
      <c r="AD99" s="1">
        <v>5650636840</v>
      </c>
      <c r="AE99" s="1">
        <v>-5679332005</v>
      </c>
      <c r="AF99" s="1">
        <v>-28695164</v>
      </c>
      <c r="AG99" s="1">
        <v>14890714507</v>
      </c>
      <c r="AH99" s="1">
        <v>-12863408508</v>
      </c>
      <c r="AI99" s="1">
        <v>2027305999</v>
      </c>
      <c r="AJ99" s="1">
        <v>25106566798</v>
      </c>
      <c r="AK99" s="1">
        <v>-20259046293</v>
      </c>
      <c r="AL99" s="1">
        <v>4847520505</v>
      </c>
      <c r="AM99" s="1">
        <v>36417718499</v>
      </c>
      <c r="AN99" s="1">
        <v>-37545470707</v>
      </c>
      <c r="AO99" s="1">
        <v>-1127752209</v>
      </c>
      <c r="AP99" s="1">
        <v>2395412195</v>
      </c>
      <c r="AQ99" s="1">
        <v>-5683124978</v>
      </c>
      <c r="AR99" s="1">
        <v>-3287712783</v>
      </c>
      <c r="AS99" s="1">
        <v>1914609934</v>
      </c>
      <c r="AT99" s="1">
        <v>-4345276282</v>
      </c>
      <c r="AU99" s="1">
        <v>-2430666348</v>
      </c>
    </row>
    <row r="100" spans="1:47" x14ac:dyDescent="0.2">
      <c r="B100" s="1" t="s">
        <v>148</v>
      </c>
      <c r="C100" s="2" t="s">
        <v>148</v>
      </c>
      <c r="G100" s="1">
        <v>9279154535</v>
      </c>
      <c r="H100" s="1">
        <v>17425243191</v>
      </c>
      <c r="I100" s="1">
        <v>15951085135</v>
      </c>
      <c r="J100" s="1">
        <v>43085869519</v>
      </c>
      <c r="K100" s="1">
        <v>2826964374</v>
      </c>
      <c r="L100" s="1">
        <v>1574074005</v>
      </c>
      <c r="M100" s="1">
        <v>90142390759</v>
      </c>
      <c r="N100" s="1">
        <v>5367313504</v>
      </c>
      <c r="O100" s="1">
        <v>14182720636</v>
      </c>
      <c r="P100" s="1">
        <v>17586947080</v>
      </c>
      <c r="Q100" s="1">
        <v>44886937895</v>
      </c>
      <c r="R100" s="1">
        <v>5049490494</v>
      </c>
      <c r="S100" s="1">
        <v>3068981149</v>
      </c>
      <c r="T100" s="1">
        <v>90142390759</v>
      </c>
      <c r="U100" s="1">
        <v>3911841031</v>
      </c>
      <c r="V100" s="1">
        <v>3242522555</v>
      </c>
      <c r="W100" s="1">
        <v>-1635861945</v>
      </c>
      <c r="X100" s="1">
        <v>-1801068376</v>
      </c>
      <c r="Y100" s="1">
        <v>-2222526121</v>
      </c>
      <c r="Z100" s="1">
        <v>-1494907144</v>
      </c>
      <c r="AA100" s="1" t="s">
        <v>12</v>
      </c>
      <c r="AB100" s="1"/>
      <c r="AC100" s="1">
        <v>2015</v>
      </c>
      <c r="AD100" s="1">
        <v>9279154535</v>
      </c>
      <c r="AE100" s="1">
        <v>-5367313504</v>
      </c>
      <c r="AF100" s="1">
        <v>3911841031</v>
      </c>
      <c r="AG100" s="1">
        <v>17425243191</v>
      </c>
      <c r="AH100" s="1">
        <v>-14182720636</v>
      </c>
      <c r="AI100" s="1">
        <v>3242522555</v>
      </c>
      <c r="AJ100" s="1">
        <v>15951085135</v>
      </c>
      <c r="AK100" s="1">
        <v>-17586947080</v>
      </c>
      <c r="AL100" s="1">
        <v>-1635861945</v>
      </c>
      <c r="AM100" s="1">
        <v>43085869519</v>
      </c>
      <c r="AN100" s="1">
        <v>-44886937895</v>
      </c>
      <c r="AO100" s="1">
        <v>-1801068376</v>
      </c>
      <c r="AP100" s="1">
        <v>2826964374</v>
      </c>
      <c r="AQ100" s="1">
        <v>-5049490494</v>
      </c>
      <c r="AR100" s="1">
        <v>-2222526121</v>
      </c>
      <c r="AS100" s="1">
        <v>1574074005</v>
      </c>
      <c r="AT100" s="1">
        <v>-3068981149</v>
      </c>
      <c r="AU100" s="1">
        <v>-1494907144</v>
      </c>
    </row>
    <row r="101" spans="1:47" x14ac:dyDescent="0.2">
      <c r="B101" s="1" t="s">
        <v>148</v>
      </c>
      <c r="C101" s="2" t="s">
        <v>148</v>
      </c>
      <c r="G101" s="1">
        <v>6510430980</v>
      </c>
      <c r="H101" s="1">
        <v>20021801554</v>
      </c>
      <c r="I101" s="1">
        <v>7776277689</v>
      </c>
      <c r="J101" s="1">
        <v>39063127515</v>
      </c>
      <c r="K101" s="1">
        <v>2338509978</v>
      </c>
      <c r="L101" s="1">
        <v>1947789862</v>
      </c>
      <c r="M101" s="1">
        <v>77657937578</v>
      </c>
      <c r="N101" s="1">
        <v>5690674169</v>
      </c>
      <c r="O101" s="1">
        <v>13748499583</v>
      </c>
      <c r="P101" s="1">
        <v>13621522183</v>
      </c>
      <c r="Q101" s="1">
        <v>38310993289</v>
      </c>
      <c r="R101" s="1">
        <v>3730013623</v>
      </c>
      <c r="S101" s="1">
        <v>2556234731</v>
      </c>
      <c r="T101" s="1">
        <v>77657937578</v>
      </c>
      <c r="U101" s="1">
        <v>819756811</v>
      </c>
      <c r="V101" s="1">
        <v>6273301971</v>
      </c>
      <c r="W101" s="1">
        <v>-5845244494</v>
      </c>
      <c r="X101" s="1">
        <v>752134226</v>
      </c>
      <c r="Y101" s="1">
        <v>-1391503645</v>
      </c>
      <c r="Z101" s="1">
        <v>-608444869</v>
      </c>
      <c r="AA101" s="1" t="s">
        <v>12</v>
      </c>
      <c r="AB101" s="1"/>
      <c r="AC101" s="1">
        <v>2016</v>
      </c>
      <c r="AD101" s="1">
        <v>6510430980</v>
      </c>
      <c r="AE101" s="1">
        <v>-5690674169</v>
      </c>
      <c r="AF101" s="1">
        <v>819756811</v>
      </c>
      <c r="AG101" s="1">
        <v>20021801554</v>
      </c>
      <c r="AH101" s="1">
        <v>-13748499583</v>
      </c>
      <c r="AI101" s="1">
        <v>6273301971</v>
      </c>
      <c r="AJ101" s="1">
        <v>7776277689</v>
      </c>
      <c r="AK101" s="1">
        <v>-13621522183</v>
      </c>
      <c r="AL101" s="1">
        <v>-5845244494</v>
      </c>
      <c r="AM101" s="1">
        <v>39063127515</v>
      </c>
      <c r="AN101" s="1">
        <v>-38310993289</v>
      </c>
      <c r="AO101" s="1">
        <v>752134226</v>
      </c>
      <c r="AP101" s="1">
        <v>2338509978</v>
      </c>
      <c r="AQ101" s="1">
        <v>-3730013623</v>
      </c>
      <c r="AR101" s="1">
        <v>-1391503645</v>
      </c>
      <c r="AS101" s="1">
        <v>1947789862</v>
      </c>
      <c r="AT101" s="1">
        <v>-2556234731</v>
      </c>
      <c r="AU101" s="1">
        <v>-608444869</v>
      </c>
    </row>
    <row r="102" spans="1:47" x14ac:dyDescent="0.2">
      <c r="B102" s="1" t="s">
        <v>148</v>
      </c>
      <c r="C102" s="2" t="s">
        <v>148</v>
      </c>
      <c r="G102" s="1">
        <v>3462197790</v>
      </c>
      <c r="H102" s="1">
        <v>10307176900</v>
      </c>
      <c r="I102" s="1">
        <v>11010864159</v>
      </c>
      <c r="J102" s="1">
        <v>35891924861</v>
      </c>
      <c r="K102" s="1">
        <v>1946792374</v>
      </c>
      <c r="L102" s="1">
        <v>1652457448</v>
      </c>
      <c r="M102" s="1">
        <v>64271413532</v>
      </c>
      <c r="N102" s="1">
        <v>1385040640</v>
      </c>
      <c r="O102" s="1">
        <v>8540914017</v>
      </c>
      <c r="P102" s="1">
        <v>12543624574</v>
      </c>
      <c r="Q102" s="1">
        <v>34180399219</v>
      </c>
      <c r="R102" s="1">
        <v>5406360704</v>
      </c>
      <c r="S102" s="1">
        <v>2215074377</v>
      </c>
      <c r="T102" s="1">
        <v>64271413532</v>
      </c>
      <c r="U102" s="1">
        <v>2077157150</v>
      </c>
      <c r="V102" s="1">
        <v>1766262883</v>
      </c>
      <c r="W102" s="1">
        <v>-1532760415</v>
      </c>
      <c r="X102" s="1">
        <v>1711525642</v>
      </c>
      <c r="Y102" s="1">
        <v>-3459568330</v>
      </c>
      <c r="Z102" s="1">
        <v>-562616930</v>
      </c>
      <c r="AA102" s="1" t="s">
        <v>12</v>
      </c>
      <c r="AB102" s="1"/>
      <c r="AC102" s="1">
        <v>2017</v>
      </c>
      <c r="AD102" s="1">
        <v>3462197790</v>
      </c>
      <c r="AE102" s="1">
        <v>-1385040640</v>
      </c>
      <c r="AF102" s="1">
        <v>2077157150</v>
      </c>
      <c r="AG102" s="1">
        <v>10307176900</v>
      </c>
      <c r="AH102" s="1">
        <v>-8540914017</v>
      </c>
      <c r="AI102" s="1">
        <v>1766262883</v>
      </c>
      <c r="AJ102" s="1">
        <v>11010864159</v>
      </c>
      <c r="AK102" s="1">
        <v>-12543624574</v>
      </c>
      <c r="AL102" s="1">
        <v>-1532760415</v>
      </c>
      <c r="AM102" s="1">
        <v>35891924861</v>
      </c>
      <c r="AN102" s="1">
        <v>-34180399219</v>
      </c>
      <c r="AO102" s="1">
        <v>1711525642</v>
      </c>
      <c r="AP102" s="1">
        <v>1946792374</v>
      </c>
      <c r="AQ102" s="1">
        <v>-5406360704</v>
      </c>
      <c r="AR102" s="1">
        <v>-3459568330</v>
      </c>
      <c r="AS102" s="1">
        <v>1652457448</v>
      </c>
      <c r="AT102" s="1">
        <v>-2215074377</v>
      </c>
      <c r="AU102" s="1">
        <v>-562616930</v>
      </c>
    </row>
    <row r="103" spans="1:47" x14ac:dyDescent="0.2">
      <c r="B103" s="1" t="s">
        <v>148</v>
      </c>
      <c r="C103" s="2" t="s">
        <v>148</v>
      </c>
      <c r="G103" s="1">
        <v>30639348444</v>
      </c>
      <c r="H103" s="1">
        <v>7253425830</v>
      </c>
      <c r="I103" s="1">
        <v>3681535306</v>
      </c>
      <c r="J103" s="1">
        <v>39048569407</v>
      </c>
      <c r="K103" s="1">
        <v>2073740853</v>
      </c>
      <c r="L103" s="1">
        <v>1827435546</v>
      </c>
      <c r="M103" s="1">
        <v>84524055386</v>
      </c>
      <c r="N103" s="1">
        <v>10290931241</v>
      </c>
      <c r="O103" s="1">
        <v>7710982312</v>
      </c>
      <c r="P103" s="1">
        <v>27829367564</v>
      </c>
      <c r="Q103" s="1">
        <v>33412467526</v>
      </c>
      <c r="R103" s="1">
        <v>3396423903</v>
      </c>
      <c r="S103" s="1">
        <v>1883882841</v>
      </c>
      <c r="T103" s="1">
        <v>84524055386</v>
      </c>
      <c r="U103" s="1">
        <v>20348417203</v>
      </c>
      <c r="V103" s="1">
        <v>-457556482</v>
      </c>
      <c r="W103" s="1">
        <v>-24147832258</v>
      </c>
      <c r="X103" s="1">
        <v>5636101881</v>
      </c>
      <c r="Y103" s="1">
        <v>-1322683050</v>
      </c>
      <c r="Z103" s="1">
        <v>-56447295</v>
      </c>
      <c r="AA103" s="1" t="s">
        <v>12</v>
      </c>
      <c r="AB103" s="1"/>
      <c r="AC103" s="1">
        <v>2018</v>
      </c>
      <c r="AD103" s="1">
        <v>30639348444</v>
      </c>
      <c r="AE103" s="1">
        <v>-10290931241</v>
      </c>
      <c r="AF103" s="1">
        <v>20348417203</v>
      </c>
      <c r="AG103" s="1">
        <v>7253425830</v>
      </c>
      <c r="AH103" s="1">
        <v>-7710982312</v>
      </c>
      <c r="AI103" s="1">
        <v>-457556482</v>
      </c>
      <c r="AJ103" s="1">
        <v>3681535306</v>
      </c>
      <c r="AK103" s="1">
        <v>-27829367564</v>
      </c>
      <c r="AL103" s="1">
        <v>-24147832258</v>
      </c>
      <c r="AM103" s="1">
        <v>39048569407</v>
      </c>
      <c r="AN103" s="1">
        <v>-33412467526</v>
      </c>
      <c r="AO103" s="1">
        <v>5636101881</v>
      </c>
      <c r="AP103" s="1">
        <v>2073740853</v>
      </c>
      <c r="AQ103" s="1">
        <v>-3396423903</v>
      </c>
      <c r="AR103" s="1">
        <v>-1322683050</v>
      </c>
      <c r="AS103" s="1">
        <v>1827435546</v>
      </c>
      <c r="AT103" s="1">
        <v>-1883882841</v>
      </c>
      <c r="AU103" s="1">
        <v>-56447295</v>
      </c>
    </row>
    <row r="104" spans="1:47" x14ac:dyDescent="0.2">
      <c r="B104" s="1" t="s">
        <v>148</v>
      </c>
      <c r="C104" s="2" t="s">
        <v>148</v>
      </c>
      <c r="G104" s="1" t="s">
        <v>12</v>
      </c>
      <c r="H104" s="1" t="s">
        <v>12</v>
      </c>
      <c r="I104" s="1" t="s">
        <v>12</v>
      </c>
      <c r="J104" s="1" t="s">
        <v>12</v>
      </c>
      <c r="K104" s="1" t="s">
        <v>12</v>
      </c>
      <c r="L104" s="1" t="s">
        <v>12</v>
      </c>
      <c r="M104" s="1" t="s">
        <v>12</v>
      </c>
      <c r="N104" s="1" t="s">
        <v>12</v>
      </c>
      <c r="O104" s="1" t="s">
        <v>12</v>
      </c>
      <c r="P104" s="1" t="s">
        <v>12</v>
      </c>
      <c r="Q104" s="1" t="s">
        <v>12</v>
      </c>
      <c r="R104" s="1" t="s">
        <v>12</v>
      </c>
      <c r="S104" s="1" t="s">
        <v>12</v>
      </c>
      <c r="T104" s="1" t="s">
        <v>12</v>
      </c>
      <c r="U104" s="1" t="s">
        <v>12</v>
      </c>
      <c r="V104" s="1" t="s">
        <v>12</v>
      </c>
      <c r="W104" s="1" t="s">
        <v>12</v>
      </c>
      <c r="X104" s="1" t="s">
        <v>12</v>
      </c>
      <c r="Y104" s="1" t="s">
        <v>12</v>
      </c>
      <c r="Z104" s="1" t="s">
        <v>12</v>
      </c>
      <c r="AA104" s="1" t="s">
        <v>12</v>
      </c>
      <c r="AB104" s="1"/>
      <c r="AC104" s="1">
        <v>2019</v>
      </c>
      <c r="AD104" s="1" t="s">
        <v>113</v>
      </c>
      <c r="AE104" s="1" t="s">
        <v>113</v>
      </c>
      <c r="AF104" s="1" t="s">
        <v>113</v>
      </c>
      <c r="AG104" s="1" t="s">
        <v>113</v>
      </c>
      <c r="AH104" s="1" t="s">
        <v>113</v>
      </c>
      <c r="AI104" s="1" t="s">
        <v>113</v>
      </c>
      <c r="AJ104" s="1" t="s">
        <v>113</v>
      </c>
      <c r="AK104" s="1" t="s">
        <v>113</v>
      </c>
      <c r="AL104" s="1" t="s">
        <v>113</v>
      </c>
      <c r="AM104" s="1" t="s">
        <v>113</v>
      </c>
      <c r="AN104" s="1" t="s">
        <v>113</v>
      </c>
      <c r="AO104" s="1" t="s">
        <v>113</v>
      </c>
      <c r="AP104" s="1" t="s">
        <v>113</v>
      </c>
      <c r="AQ104" s="1" t="s">
        <v>113</v>
      </c>
      <c r="AR104" s="1" t="s">
        <v>113</v>
      </c>
      <c r="AS104" s="1" t="s">
        <v>113</v>
      </c>
      <c r="AT104" s="1" t="s">
        <v>113</v>
      </c>
      <c r="AU104" s="1" t="s">
        <v>113</v>
      </c>
    </row>
    <row r="105" spans="1:47" x14ac:dyDescent="0.2">
      <c r="B105" s="1" t="s">
        <v>148</v>
      </c>
      <c r="C105" s="2" t="s">
        <v>148</v>
      </c>
      <c r="G105" s="1" t="s">
        <v>12</v>
      </c>
      <c r="H105" s="1" t="s">
        <v>12</v>
      </c>
      <c r="I105" s="1" t="s">
        <v>12</v>
      </c>
      <c r="J105" s="1" t="s">
        <v>12</v>
      </c>
      <c r="K105" s="1" t="s">
        <v>12</v>
      </c>
      <c r="L105" s="1" t="s">
        <v>12</v>
      </c>
      <c r="M105" s="1" t="s">
        <v>12</v>
      </c>
      <c r="N105" s="1" t="s">
        <v>12</v>
      </c>
      <c r="O105" s="1" t="s">
        <v>12</v>
      </c>
      <c r="P105" s="1" t="s">
        <v>12</v>
      </c>
      <c r="Q105" s="1" t="s">
        <v>12</v>
      </c>
      <c r="R105" s="1" t="s">
        <v>12</v>
      </c>
      <c r="S105" s="1" t="s">
        <v>12</v>
      </c>
      <c r="T105" s="1" t="s">
        <v>12</v>
      </c>
      <c r="U105" s="1" t="s">
        <v>12</v>
      </c>
      <c r="V105" s="1" t="s">
        <v>12</v>
      </c>
      <c r="W105" s="1" t="s">
        <v>12</v>
      </c>
      <c r="X105" s="1" t="s">
        <v>12</v>
      </c>
      <c r="Y105" s="1" t="s">
        <v>12</v>
      </c>
      <c r="Z105" s="1" t="s">
        <v>12</v>
      </c>
      <c r="AA105" s="1" t="s">
        <v>12</v>
      </c>
      <c r="AB105" s="1"/>
      <c r="AC105" s="1">
        <v>2020</v>
      </c>
      <c r="AD105" s="1" t="s">
        <v>113</v>
      </c>
      <c r="AE105" s="1" t="s">
        <v>113</v>
      </c>
      <c r="AF105" s="1" t="s">
        <v>113</v>
      </c>
      <c r="AG105" s="1" t="s">
        <v>113</v>
      </c>
      <c r="AH105" s="1" t="s">
        <v>113</v>
      </c>
      <c r="AI105" s="1" t="s">
        <v>113</v>
      </c>
      <c r="AJ105" s="1" t="s">
        <v>113</v>
      </c>
      <c r="AK105" s="1" t="s">
        <v>113</v>
      </c>
      <c r="AL105" s="1" t="s">
        <v>113</v>
      </c>
      <c r="AM105" s="1" t="s">
        <v>113</v>
      </c>
      <c r="AN105" s="1" t="s">
        <v>113</v>
      </c>
      <c r="AO105" s="1" t="s">
        <v>113</v>
      </c>
      <c r="AP105" s="1" t="s">
        <v>113</v>
      </c>
      <c r="AQ105" s="1" t="s">
        <v>113</v>
      </c>
      <c r="AR105" s="1" t="s">
        <v>113</v>
      </c>
      <c r="AS105" s="1" t="s">
        <v>113</v>
      </c>
      <c r="AT105" s="1" t="s">
        <v>113</v>
      </c>
      <c r="AU105" s="1" t="s">
        <v>113</v>
      </c>
    </row>
    <row r="106" spans="1:47" x14ac:dyDescent="0.2">
      <c r="B106" s="1" t="s">
        <v>148</v>
      </c>
      <c r="C106" s="2" t="s">
        <v>148</v>
      </c>
      <c r="G106" s="1" t="s">
        <v>12</v>
      </c>
      <c r="H106" s="1" t="s">
        <v>12</v>
      </c>
      <c r="I106" s="1" t="s">
        <v>12</v>
      </c>
      <c r="J106" s="1" t="s">
        <v>12</v>
      </c>
      <c r="K106" s="1" t="s">
        <v>12</v>
      </c>
      <c r="L106" s="1" t="s">
        <v>12</v>
      </c>
      <c r="M106" s="1" t="s">
        <v>12</v>
      </c>
      <c r="N106" s="1" t="s">
        <v>12</v>
      </c>
      <c r="O106" s="1" t="s">
        <v>12</v>
      </c>
      <c r="P106" s="1" t="s">
        <v>12</v>
      </c>
      <c r="Q106" s="1" t="s">
        <v>12</v>
      </c>
      <c r="R106" s="1" t="s">
        <v>12</v>
      </c>
      <c r="S106" s="1" t="s">
        <v>12</v>
      </c>
      <c r="T106" s="1" t="s">
        <v>12</v>
      </c>
      <c r="U106" s="1" t="s">
        <v>12</v>
      </c>
      <c r="V106" s="1" t="s">
        <v>12</v>
      </c>
      <c r="W106" s="1" t="s">
        <v>12</v>
      </c>
      <c r="X106" s="1" t="s">
        <v>12</v>
      </c>
      <c r="Y106" s="1" t="s">
        <v>12</v>
      </c>
      <c r="Z106" s="1" t="s">
        <v>12</v>
      </c>
      <c r="AA106" s="1" t="s">
        <v>12</v>
      </c>
      <c r="AB106" s="1"/>
      <c r="AC106" s="1">
        <v>2021</v>
      </c>
      <c r="AD106" s="1" t="s">
        <v>113</v>
      </c>
      <c r="AE106" s="1" t="s">
        <v>113</v>
      </c>
      <c r="AF106" s="1" t="s">
        <v>113</v>
      </c>
      <c r="AG106" s="1" t="s">
        <v>113</v>
      </c>
      <c r="AH106" s="1" t="s">
        <v>113</v>
      </c>
      <c r="AI106" s="1" t="s">
        <v>113</v>
      </c>
      <c r="AJ106" s="1" t="s">
        <v>113</v>
      </c>
      <c r="AK106" s="1" t="s">
        <v>113</v>
      </c>
      <c r="AL106" s="1" t="s">
        <v>113</v>
      </c>
      <c r="AM106" s="1" t="s">
        <v>113</v>
      </c>
      <c r="AN106" s="1" t="s">
        <v>113</v>
      </c>
      <c r="AO106" s="1" t="s">
        <v>113</v>
      </c>
      <c r="AP106" s="1" t="s">
        <v>113</v>
      </c>
      <c r="AQ106" s="1" t="s">
        <v>113</v>
      </c>
      <c r="AR106" s="1" t="s">
        <v>113</v>
      </c>
      <c r="AS106" s="1" t="s">
        <v>113</v>
      </c>
      <c r="AT106" s="1" t="s">
        <v>113</v>
      </c>
      <c r="AU106" s="1" t="s">
        <v>113</v>
      </c>
    </row>
    <row r="107" spans="1:47" x14ac:dyDescent="0.2">
      <c r="B107" s="1" t="s">
        <v>148</v>
      </c>
      <c r="C107" s="2" t="s">
        <v>148</v>
      </c>
      <c r="G107" s="1" t="s">
        <v>12</v>
      </c>
      <c r="H107" s="1" t="s">
        <v>12</v>
      </c>
      <c r="I107" s="1" t="s">
        <v>12</v>
      </c>
      <c r="J107" s="1" t="s">
        <v>12</v>
      </c>
      <c r="K107" s="1" t="s">
        <v>12</v>
      </c>
      <c r="L107" s="1" t="s">
        <v>12</v>
      </c>
      <c r="M107" s="1" t="s">
        <v>12</v>
      </c>
      <c r="N107" s="1" t="s">
        <v>12</v>
      </c>
      <c r="O107" s="1" t="s">
        <v>12</v>
      </c>
      <c r="P107" s="1" t="s">
        <v>12</v>
      </c>
      <c r="Q107" s="1" t="s">
        <v>12</v>
      </c>
      <c r="R107" s="1" t="s">
        <v>12</v>
      </c>
      <c r="S107" s="1" t="s">
        <v>12</v>
      </c>
      <c r="T107" s="1" t="s">
        <v>12</v>
      </c>
      <c r="U107" s="1" t="s">
        <v>12</v>
      </c>
      <c r="V107" s="1" t="s">
        <v>12</v>
      </c>
      <c r="W107" s="1" t="s">
        <v>12</v>
      </c>
      <c r="X107" s="1" t="s">
        <v>12</v>
      </c>
      <c r="Y107" s="1" t="s">
        <v>12</v>
      </c>
      <c r="Z107" s="1" t="s">
        <v>12</v>
      </c>
      <c r="AA107" s="1" t="s">
        <v>12</v>
      </c>
      <c r="AB107" s="1"/>
      <c r="AC107" s="1">
        <v>2022</v>
      </c>
      <c r="AD107" s="1" t="s">
        <v>113</v>
      </c>
      <c r="AE107" s="1" t="s">
        <v>113</v>
      </c>
      <c r="AF107" s="1" t="s">
        <v>113</v>
      </c>
      <c r="AG107" s="1" t="s">
        <v>113</v>
      </c>
      <c r="AH107" s="1" t="s">
        <v>113</v>
      </c>
      <c r="AI107" s="1" t="s">
        <v>113</v>
      </c>
      <c r="AJ107" s="1" t="s">
        <v>113</v>
      </c>
      <c r="AK107" s="1" t="s">
        <v>113</v>
      </c>
      <c r="AL107" s="1" t="s">
        <v>113</v>
      </c>
      <c r="AM107" s="1" t="s">
        <v>113</v>
      </c>
      <c r="AN107" s="1" t="s">
        <v>113</v>
      </c>
      <c r="AO107" s="1" t="s">
        <v>113</v>
      </c>
      <c r="AP107" s="1" t="s">
        <v>113</v>
      </c>
      <c r="AQ107" s="1" t="s">
        <v>113</v>
      </c>
      <c r="AR107" s="1" t="s">
        <v>113</v>
      </c>
      <c r="AS107" s="1" t="s">
        <v>113</v>
      </c>
      <c r="AT107" s="1" t="s">
        <v>113</v>
      </c>
      <c r="AU107" s="1" t="s">
        <v>113</v>
      </c>
    </row>
    <row r="108" spans="1:47" x14ac:dyDescent="0.2">
      <c r="A108" t="s">
        <v>84</v>
      </c>
      <c r="B108" s="1" t="s">
        <v>149</v>
      </c>
      <c r="C108" s="2" t="s">
        <v>150</v>
      </c>
      <c r="G108" s="1"/>
      <c r="H108" s="1"/>
      <c r="I108" s="1"/>
      <c r="J108" s="1"/>
      <c r="K108" s="1"/>
      <c r="L108" s="1"/>
      <c r="M108" s="1" t="s">
        <v>85</v>
      </c>
      <c r="N108" s="1" t="s">
        <v>12</v>
      </c>
      <c r="O108" s="1" t="s">
        <v>12</v>
      </c>
      <c r="P108" s="1" t="s">
        <v>12</v>
      </c>
      <c r="Q108" s="1" t="s">
        <v>12</v>
      </c>
      <c r="R108" s="1" t="s">
        <v>12</v>
      </c>
      <c r="S108" s="1" t="s">
        <v>12</v>
      </c>
      <c r="T108" s="1" t="s">
        <v>12</v>
      </c>
      <c r="U108" s="1" t="s">
        <v>12</v>
      </c>
      <c r="V108" s="1" t="s">
        <v>12</v>
      </c>
      <c r="W108" s="1" t="s">
        <v>12</v>
      </c>
      <c r="X108" s="1" t="s">
        <v>12</v>
      </c>
      <c r="Y108" s="1" t="s">
        <v>12</v>
      </c>
      <c r="Z108" s="1" t="s">
        <v>12</v>
      </c>
      <c r="AA108" s="1" t="s">
        <v>12</v>
      </c>
      <c r="AB108" s="1"/>
      <c r="AC108" s="1">
        <v>2023</v>
      </c>
      <c r="AD108" s="1" t="s">
        <v>113</v>
      </c>
      <c r="AE108" s="1" t="s">
        <v>113</v>
      </c>
      <c r="AF108" s="1" t="s">
        <v>113</v>
      </c>
      <c r="AG108" s="1" t="s">
        <v>113</v>
      </c>
      <c r="AH108" s="1" t="s">
        <v>113</v>
      </c>
      <c r="AI108" s="1" t="s">
        <v>113</v>
      </c>
      <c r="AJ108" s="1" t="s">
        <v>113</v>
      </c>
      <c r="AK108" s="1" t="s">
        <v>113</v>
      </c>
      <c r="AL108" s="1" t="s">
        <v>113</v>
      </c>
      <c r="AM108" s="1" t="s">
        <v>113</v>
      </c>
      <c r="AN108" s="1" t="s">
        <v>113</v>
      </c>
      <c r="AO108" s="1" t="s">
        <v>113</v>
      </c>
      <c r="AP108" s="1" t="s">
        <v>113</v>
      </c>
      <c r="AQ108" s="1" t="s">
        <v>113</v>
      </c>
      <c r="AR108" s="1" t="s">
        <v>113</v>
      </c>
      <c r="AS108" s="1" t="s">
        <v>113</v>
      </c>
      <c r="AT108" s="1" t="s">
        <v>113</v>
      </c>
      <c r="AU108" s="1" t="s">
        <v>113</v>
      </c>
    </row>
    <row r="109" spans="1:47" x14ac:dyDescent="0.2">
      <c r="A109" t="s">
        <v>86</v>
      </c>
      <c r="B109" s="1" t="s">
        <v>151</v>
      </c>
      <c r="C109" s="2" t="s">
        <v>152</v>
      </c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">
      <c r="B110" s="1" t="s">
        <v>148</v>
      </c>
      <c r="C110" s="2" t="s">
        <v>148</v>
      </c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 t="s">
        <v>114</v>
      </c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">
      <c r="B111" s="1" t="s">
        <v>148</v>
      </c>
      <c r="C111" s="2" t="s">
        <v>148</v>
      </c>
      <c r="G111" s="1" t="s">
        <v>108</v>
      </c>
      <c r="H111" s="1"/>
      <c r="I111" s="1"/>
      <c r="J111" s="1"/>
      <c r="K111" s="1"/>
      <c r="L111" s="1"/>
      <c r="M111" s="1"/>
      <c r="N111" s="1" t="s">
        <v>109</v>
      </c>
      <c r="O111" s="1"/>
      <c r="P111" s="1"/>
      <c r="Q111" s="1"/>
      <c r="R111" s="1"/>
      <c r="S111" s="1"/>
      <c r="T111" s="1"/>
      <c r="U111" s="1" t="s">
        <v>110</v>
      </c>
      <c r="V111" s="1"/>
      <c r="W111" s="1"/>
      <c r="X111" s="1"/>
      <c r="Y111" s="1"/>
      <c r="Z111" s="1"/>
      <c r="AA111" s="1"/>
      <c r="AB111" s="1"/>
      <c r="AC111" s="1"/>
      <c r="AD111" s="1" t="s">
        <v>1</v>
      </c>
      <c r="AE111" s="1"/>
      <c r="AF111" s="1"/>
      <c r="AG111" s="1" t="s">
        <v>2</v>
      </c>
      <c r="AH111" s="1"/>
      <c r="AI111" s="1"/>
      <c r="AJ111" s="1" t="s">
        <v>3</v>
      </c>
      <c r="AK111" s="1"/>
      <c r="AL111" s="1"/>
      <c r="AM111" s="1" t="s">
        <v>4</v>
      </c>
      <c r="AN111" s="1"/>
      <c r="AO111" s="1"/>
      <c r="AP111" s="1" t="s">
        <v>5</v>
      </c>
      <c r="AQ111" s="1"/>
      <c r="AR111" s="1"/>
      <c r="AS111" s="1" t="s">
        <v>6</v>
      </c>
      <c r="AT111" s="1"/>
      <c r="AU111" s="1"/>
    </row>
    <row r="112" spans="1:47" x14ac:dyDescent="0.2">
      <c r="B112" s="1" t="s">
        <v>148</v>
      </c>
      <c r="C112" s="2" t="s">
        <v>148</v>
      </c>
      <c r="G112" s="1" t="s">
        <v>1</v>
      </c>
      <c r="H112" s="1" t="s">
        <v>2</v>
      </c>
      <c r="I112" s="1" t="s">
        <v>3</v>
      </c>
      <c r="J112" s="1" t="s">
        <v>4</v>
      </c>
      <c r="K112" s="1" t="s">
        <v>5</v>
      </c>
      <c r="L112" s="1" t="s">
        <v>6</v>
      </c>
      <c r="M112" s="1" t="s">
        <v>7</v>
      </c>
      <c r="N112" s="1" t="s">
        <v>1</v>
      </c>
      <c r="O112" s="1" t="s">
        <v>2</v>
      </c>
      <c r="P112" s="1" t="s">
        <v>3</v>
      </c>
      <c r="Q112" s="1" t="s">
        <v>4</v>
      </c>
      <c r="R112" s="1" t="s">
        <v>5</v>
      </c>
      <c r="S112" s="1" t="s">
        <v>6</v>
      </c>
      <c r="T112" s="1" t="s">
        <v>7</v>
      </c>
      <c r="U112" s="1" t="s">
        <v>1</v>
      </c>
      <c r="V112" s="1" t="s">
        <v>2</v>
      </c>
      <c r="W112" s="1" t="s">
        <v>3</v>
      </c>
      <c r="X112" s="1" t="s">
        <v>4</v>
      </c>
      <c r="Y112" s="1" t="s">
        <v>5</v>
      </c>
      <c r="Z112" s="1" t="s">
        <v>6</v>
      </c>
      <c r="AA112" s="1" t="s">
        <v>7</v>
      </c>
      <c r="AB112" s="1"/>
      <c r="AC112" s="1"/>
      <c r="AD112" s="1" t="s">
        <v>8</v>
      </c>
      <c r="AE112" s="1" t="s">
        <v>9</v>
      </c>
      <c r="AF112" s="1" t="s">
        <v>10</v>
      </c>
      <c r="AG112" s="1" t="s">
        <v>8</v>
      </c>
      <c r="AH112" s="1" t="s">
        <v>9</v>
      </c>
      <c r="AI112" s="1" t="s">
        <v>10</v>
      </c>
      <c r="AJ112" s="1" t="s">
        <v>8</v>
      </c>
      <c r="AK112" s="1" t="s">
        <v>9</v>
      </c>
      <c r="AL112" s="1" t="s">
        <v>10</v>
      </c>
      <c r="AM112" s="1" t="s">
        <v>8</v>
      </c>
      <c r="AN112" s="1" t="s">
        <v>9</v>
      </c>
      <c r="AO112" s="1" t="s">
        <v>10</v>
      </c>
      <c r="AP112" s="1" t="s">
        <v>8</v>
      </c>
      <c r="AQ112" s="1" t="s">
        <v>9</v>
      </c>
      <c r="AR112" s="1" t="s">
        <v>10</v>
      </c>
      <c r="AS112" s="1" t="s">
        <v>8</v>
      </c>
      <c r="AT112" s="1" t="s">
        <v>9</v>
      </c>
      <c r="AU112" s="1" t="s">
        <v>10</v>
      </c>
    </row>
    <row r="113" spans="1:47" x14ac:dyDescent="0.2">
      <c r="A113" t="s">
        <v>11</v>
      </c>
      <c r="B113" s="3">
        <v>2001</v>
      </c>
      <c r="C113" s="4">
        <v>1</v>
      </c>
      <c r="G113" s="1">
        <v>121250000</v>
      </c>
      <c r="H113" s="1">
        <v>1195297862</v>
      </c>
      <c r="I113" s="1">
        <v>696276854</v>
      </c>
      <c r="J113" s="1">
        <v>1521203956</v>
      </c>
      <c r="K113" s="1">
        <v>299992118</v>
      </c>
      <c r="L113" s="1">
        <v>176358917</v>
      </c>
      <c r="M113" s="1">
        <v>4010379707</v>
      </c>
      <c r="N113" s="1">
        <v>64300000</v>
      </c>
      <c r="O113" s="1">
        <v>488110000</v>
      </c>
      <c r="P113" s="1">
        <v>661362309</v>
      </c>
      <c r="Q113" s="1">
        <v>1888080377</v>
      </c>
      <c r="R113" s="1">
        <v>357495033</v>
      </c>
      <c r="S113" s="1">
        <v>551031988</v>
      </c>
      <c r="T113" s="1">
        <v>4010379707</v>
      </c>
      <c r="U113" s="1">
        <v>56950000</v>
      </c>
      <c r="V113" s="1">
        <v>707187862</v>
      </c>
      <c r="W113" s="1">
        <v>34914545</v>
      </c>
      <c r="X113" s="1">
        <v>-366876421</v>
      </c>
      <c r="Y113" s="1">
        <v>-57502915</v>
      </c>
      <c r="Z113" s="1">
        <v>-374673071</v>
      </c>
      <c r="AA113" s="1" t="s">
        <v>12</v>
      </c>
      <c r="AB113" s="1"/>
      <c r="AC113" s="1" t="s">
        <v>11</v>
      </c>
      <c r="AD113" s="1">
        <v>121250000</v>
      </c>
      <c r="AE113" s="1">
        <v>-64300000</v>
      </c>
      <c r="AF113" s="1">
        <v>56950000</v>
      </c>
      <c r="AG113" s="1">
        <v>1195297862</v>
      </c>
      <c r="AH113" s="1">
        <v>-488110000</v>
      </c>
      <c r="AI113" s="1">
        <v>707187862</v>
      </c>
      <c r="AJ113" s="1">
        <v>696276854</v>
      </c>
      <c r="AK113" s="1">
        <v>-661362309</v>
      </c>
      <c r="AL113" s="1">
        <v>34914545</v>
      </c>
      <c r="AM113" s="1">
        <v>1521203956</v>
      </c>
      <c r="AN113" s="1">
        <v>-1888080377</v>
      </c>
      <c r="AO113" s="1">
        <v>-366876421</v>
      </c>
      <c r="AP113" s="1">
        <v>299992118</v>
      </c>
      <c r="AQ113" s="1">
        <v>-357495033</v>
      </c>
      <c r="AR113" s="1">
        <v>-57502915</v>
      </c>
      <c r="AS113" s="1">
        <v>176358917</v>
      </c>
      <c r="AT113" s="1">
        <v>-551031988</v>
      </c>
      <c r="AU113" s="1">
        <v>-374673071</v>
      </c>
    </row>
    <row r="114" spans="1:47" x14ac:dyDescent="0.2">
      <c r="A114" t="s">
        <v>13</v>
      </c>
      <c r="B114" s="3">
        <v>2001</v>
      </c>
      <c r="C114" s="4">
        <v>2</v>
      </c>
      <c r="G114" s="1">
        <v>30000000</v>
      </c>
      <c r="H114" s="1">
        <v>233259000</v>
      </c>
      <c r="I114" s="1">
        <v>265555814</v>
      </c>
      <c r="J114" s="1">
        <v>1372432482</v>
      </c>
      <c r="K114" s="1">
        <v>145474000</v>
      </c>
      <c r="L114" s="1">
        <v>202460379</v>
      </c>
      <c r="M114" s="1">
        <v>2249181675</v>
      </c>
      <c r="N114" s="1">
        <v>273125000</v>
      </c>
      <c r="O114" s="1">
        <v>326867200</v>
      </c>
      <c r="P114" s="1">
        <v>224918905</v>
      </c>
      <c r="Q114" s="1">
        <v>975121672</v>
      </c>
      <c r="R114" s="1">
        <v>79254292</v>
      </c>
      <c r="S114" s="1">
        <v>369894605</v>
      </c>
      <c r="T114" s="1">
        <v>2249181675</v>
      </c>
      <c r="U114" s="1">
        <v>-243125000</v>
      </c>
      <c r="V114" s="1">
        <v>-93608200</v>
      </c>
      <c r="W114" s="1">
        <v>40636909</v>
      </c>
      <c r="X114" s="1">
        <v>397310810</v>
      </c>
      <c r="Y114" s="1">
        <v>66219708</v>
      </c>
      <c r="Z114" s="1">
        <v>-167434226</v>
      </c>
      <c r="AA114" s="1" t="s">
        <v>12</v>
      </c>
      <c r="AB114" s="1"/>
      <c r="AC114" s="1" t="s">
        <v>13</v>
      </c>
      <c r="AD114" s="1">
        <v>30000000</v>
      </c>
      <c r="AE114" s="1">
        <v>-273125000</v>
      </c>
      <c r="AF114" s="1">
        <v>-243125000</v>
      </c>
      <c r="AG114" s="1">
        <v>233259000</v>
      </c>
      <c r="AH114" s="1">
        <v>-326867200</v>
      </c>
      <c r="AI114" s="1">
        <v>-93608200</v>
      </c>
      <c r="AJ114" s="1">
        <v>265555814</v>
      </c>
      <c r="AK114" s="1">
        <v>-224918905</v>
      </c>
      <c r="AL114" s="1">
        <v>40636909</v>
      </c>
      <c r="AM114" s="1">
        <v>1372432482</v>
      </c>
      <c r="AN114" s="1">
        <v>-975121672</v>
      </c>
      <c r="AO114" s="1">
        <v>397310810</v>
      </c>
      <c r="AP114" s="1">
        <v>145474000</v>
      </c>
      <c r="AQ114" s="1">
        <v>-79254292</v>
      </c>
      <c r="AR114" s="1">
        <v>66219708</v>
      </c>
      <c r="AS114" s="1">
        <v>202460379</v>
      </c>
      <c r="AT114" s="1">
        <v>-369894605</v>
      </c>
      <c r="AU114" s="1">
        <v>-167434226</v>
      </c>
    </row>
    <row r="115" spans="1:47" x14ac:dyDescent="0.2">
      <c r="A115" t="s">
        <v>14</v>
      </c>
      <c r="B115" s="3">
        <v>2001</v>
      </c>
      <c r="C115" s="4">
        <v>3</v>
      </c>
      <c r="G115" s="1">
        <v>69780000</v>
      </c>
      <c r="H115" s="1">
        <v>1080337712</v>
      </c>
      <c r="I115" s="1">
        <v>1293124609</v>
      </c>
      <c r="J115" s="1">
        <v>1588890708</v>
      </c>
      <c r="K115" s="1">
        <v>113026750</v>
      </c>
      <c r="L115" s="1">
        <v>70740000</v>
      </c>
      <c r="M115" s="1">
        <v>4215899779</v>
      </c>
      <c r="N115" s="1">
        <v>681969563</v>
      </c>
      <c r="O115" s="1">
        <v>849522872</v>
      </c>
      <c r="P115" s="1">
        <v>1318161451</v>
      </c>
      <c r="Q115" s="1">
        <v>948131227</v>
      </c>
      <c r="R115" s="1">
        <v>41050000</v>
      </c>
      <c r="S115" s="1">
        <v>377064666</v>
      </c>
      <c r="T115" s="1">
        <v>4215899779</v>
      </c>
      <c r="U115" s="1">
        <v>-612189563</v>
      </c>
      <c r="V115" s="1">
        <v>230814840</v>
      </c>
      <c r="W115" s="1">
        <v>-25036842</v>
      </c>
      <c r="X115" s="1">
        <v>640759481</v>
      </c>
      <c r="Y115" s="1">
        <v>71976750</v>
      </c>
      <c r="Z115" s="1">
        <v>-306324666</v>
      </c>
      <c r="AA115" s="1" t="s">
        <v>12</v>
      </c>
      <c r="AB115" s="1"/>
      <c r="AC115" s="1" t="s">
        <v>14</v>
      </c>
      <c r="AD115" s="1">
        <v>69780000</v>
      </c>
      <c r="AE115" s="1">
        <v>-681969563</v>
      </c>
      <c r="AF115" s="1">
        <v>-612189563</v>
      </c>
      <c r="AG115" s="1">
        <v>1080337712</v>
      </c>
      <c r="AH115" s="1">
        <v>-849522872</v>
      </c>
      <c r="AI115" s="1">
        <v>230814840</v>
      </c>
      <c r="AJ115" s="1">
        <v>1293124609</v>
      </c>
      <c r="AK115" s="1">
        <v>-1318161451</v>
      </c>
      <c r="AL115" s="1">
        <v>-25036842</v>
      </c>
      <c r="AM115" s="1">
        <v>1588890708</v>
      </c>
      <c r="AN115" s="1">
        <v>-948131227</v>
      </c>
      <c r="AO115" s="1">
        <v>640759481</v>
      </c>
      <c r="AP115" s="1">
        <v>113026750</v>
      </c>
      <c r="AQ115" s="1">
        <v>-41050000</v>
      </c>
      <c r="AR115" s="1">
        <v>71976750</v>
      </c>
      <c r="AS115" s="1">
        <v>70740000</v>
      </c>
      <c r="AT115" s="1">
        <v>-377064666</v>
      </c>
      <c r="AU115" s="1">
        <v>-306324666</v>
      </c>
    </row>
    <row r="116" spans="1:47" x14ac:dyDescent="0.2">
      <c r="A116" t="s">
        <v>15</v>
      </c>
      <c r="B116" s="3">
        <v>2001</v>
      </c>
      <c r="C116" s="4">
        <v>4</v>
      </c>
      <c r="G116" s="1">
        <v>12500000</v>
      </c>
      <c r="H116" s="1">
        <v>691431764</v>
      </c>
      <c r="I116" s="1">
        <v>622332086</v>
      </c>
      <c r="J116" s="1">
        <v>2173546837</v>
      </c>
      <c r="K116" s="1">
        <v>30478533</v>
      </c>
      <c r="L116" s="1">
        <v>685064595</v>
      </c>
      <c r="M116" s="1">
        <v>4215353816</v>
      </c>
      <c r="N116" s="1">
        <v>288361112</v>
      </c>
      <c r="O116" s="1">
        <v>547300333</v>
      </c>
      <c r="P116" s="1">
        <v>517382792</v>
      </c>
      <c r="Q116" s="1">
        <v>1793326138</v>
      </c>
      <c r="R116" s="1">
        <v>584083075</v>
      </c>
      <c r="S116" s="1">
        <v>484900365</v>
      </c>
      <c r="T116" s="1">
        <v>4215353816</v>
      </c>
      <c r="U116" s="1">
        <v>-275861112</v>
      </c>
      <c r="V116" s="1">
        <v>144131431</v>
      </c>
      <c r="W116" s="1">
        <v>104949294</v>
      </c>
      <c r="X116" s="1">
        <v>380220699</v>
      </c>
      <c r="Y116" s="1">
        <v>-553604542</v>
      </c>
      <c r="Z116" s="1">
        <v>200164229</v>
      </c>
      <c r="AA116" s="1" t="s">
        <v>12</v>
      </c>
      <c r="AB116" s="1"/>
      <c r="AC116" s="1" t="s">
        <v>15</v>
      </c>
      <c r="AD116" s="1">
        <v>12500000</v>
      </c>
      <c r="AE116" s="1">
        <v>-288361112</v>
      </c>
      <c r="AF116" s="1">
        <v>-275861112</v>
      </c>
      <c r="AG116" s="1">
        <v>691431764</v>
      </c>
      <c r="AH116" s="1">
        <v>-547300333</v>
      </c>
      <c r="AI116" s="1">
        <v>144131431</v>
      </c>
      <c r="AJ116" s="1">
        <v>622332086</v>
      </c>
      <c r="AK116" s="1">
        <v>-517382792</v>
      </c>
      <c r="AL116" s="1">
        <v>104949294</v>
      </c>
      <c r="AM116" s="1">
        <v>2173546837</v>
      </c>
      <c r="AN116" s="1">
        <v>-1793326138</v>
      </c>
      <c r="AO116" s="1">
        <v>380220699</v>
      </c>
      <c r="AP116" s="1">
        <v>30478533</v>
      </c>
      <c r="AQ116" s="1">
        <v>-584083075</v>
      </c>
      <c r="AR116" s="1">
        <v>-553604542</v>
      </c>
      <c r="AS116" s="1">
        <v>685064595</v>
      </c>
      <c r="AT116" s="1">
        <v>-484900365</v>
      </c>
      <c r="AU116" s="1">
        <v>200164229</v>
      </c>
    </row>
    <row r="117" spans="1:47" x14ac:dyDescent="0.2">
      <c r="A117" t="s">
        <v>16</v>
      </c>
      <c r="B117" s="3">
        <v>2002</v>
      </c>
      <c r="C117" s="4">
        <v>1</v>
      </c>
      <c r="G117" s="1">
        <v>2738255854</v>
      </c>
      <c r="H117" s="1">
        <v>353323659</v>
      </c>
      <c r="I117" s="1">
        <v>1369311700</v>
      </c>
      <c r="J117" s="1">
        <v>1805196428</v>
      </c>
      <c r="K117" s="1">
        <v>74912900</v>
      </c>
      <c r="L117" s="1">
        <v>89772427</v>
      </c>
      <c r="M117" s="1">
        <v>6430772968</v>
      </c>
      <c r="N117" s="1">
        <v>2006013354</v>
      </c>
      <c r="O117" s="1">
        <v>1290200316</v>
      </c>
      <c r="P117" s="1">
        <v>645307354</v>
      </c>
      <c r="Q117" s="1">
        <v>1916949830</v>
      </c>
      <c r="R117" s="1">
        <v>183651836</v>
      </c>
      <c r="S117" s="1">
        <v>388650278</v>
      </c>
      <c r="T117" s="1">
        <v>6430772968</v>
      </c>
      <c r="U117" s="1">
        <v>732242500</v>
      </c>
      <c r="V117" s="1">
        <v>-936876657</v>
      </c>
      <c r="W117" s="1">
        <v>724004346</v>
      </c>
      <c r="X117" s="1">
        <v>-111753403</v>
      </c>
      <c r="Y117" s="1">
        <v>-108738936</v>
      </c>
      <c r="Z117" s="1">
        <v>-298877851</v>
      </c>
      <c r="AA117" s="1" t="s">
        <v>12</v>
      </c>
      <c r="AB117" s="1"/>
      <c r="AC117" s="1" t="s">
        <v>16</v>
      </c>
      <c r="AD117" s="1">
        <v>2738255854</v>
      </c>
      <c r="AE117" s="1">
        <v>-2006013354</v>
      </c>
      <c r="AF117" s="1">
        <v>732242500</v>
      </c>
      <c r="AG117" s="1">
        <v>353323659</v>
      </c>
      <c r="AH117" s="1">
        <v>-1290200316</v>
      </c>
      <c r="AI117" s="1">
        <v>-936876657</v>
      </c>
      <c r="AJ117" s="1">
        <v>1369311700</v>
      </c>
      <c r="AK117" s="1">
        <v>-645307354</v>
      </c>
      <c r="AL117" s="1">
        <v>724004346</v>
      </c>
      <c r="AM117" s="1">
        <v>1805196428</v>
      </c>
      <c r="AN117" s="1">
        <v>-1916949830</v>
      </c>
      <c r="AO117" s="1">
        <v>-111753403</v>
      </c>
      <c r="AP117" s="1">
        <v>74912900</v>
      </c>
      <c r="AQ117" s="1">
        <v>-183651836</v>
      </c>
      <c r="AR117" s="1">
        <v>-108738936</v>
      </c>
      <c r="AS117" s="1">
        <v>89772427</v>
      </c>
      <c r="AT117" s="1">
        <v>-388650278</v>
      </c>
      <c r="AU117" s="1">
        <v>-298877851</v>
      </c>
    </row>
    <row r="118" spans="1:47" x14ac:dyDescent="0.2">
      <c r="A118" t="s">
        <v>17</v>
      </c>
      <c r="B118" s="3">
        <v>2002</v>
      </c>
      <c r="C118" s="4">
        <v>2</v>
      </c>
      <c r="G118" s="1">
        <v>134225000</v>
      </c>
      <c r="H118" s="1">
        <v>541998605</v>
      </c>
      <c r="I118" s="1">
        <v>3377899408</v>
      </c>
      <c r="J118" s="1">
        <v>2147248197</v>
      </c>
      <c r="K118" s="1">
        <v>212981731</v>
      </c>
      <c r="L118" s="1">
        <v>155272591</v>
      </c>
      <c r="M118" s="1">
        <v>6569625533</v>
      </c>
      <c r="N118" s="1">
        <v>2319320203</v>
      </c>
      <c r="O118" s="1">
        <v>945485954</v>
      </c>
      <c r="P118" s="1">
        <v>739556186</v>
      </c>
      <c r="Q118" s="1">
        <v>2038332575</v>
      </c>
      <c r="R118" s="1">
        <v>59175000</v>
      </c>
      <c r="S118" s="1">
        <v>467755616</v>
      </c>
      <c r="T118" s="1">
        <v>6569625533</v>
      </c>
      <c r="U118" s="1">
        <v>-2185095203</v>
      </c>
      <c r="V118" s="1">
        <v>-403487349</v>
      </c>
      <c r="W118" s="1">
        <v>2638343223</v>
      </c>
      <c r="X118" s="1">
        <v>108915623</v>
      </c>
      <c r="Y118" s="1">
        <v>153806731</v>
      </c>
      <c r="Z118" s="1">
        <v>-312483025</v>
      </c>
      <c r="AA118" s="1" t="s">
        <v>12</v>
      </c>
      <c r="AB118" s="1"/>
      <c r="AC118" s="1" t="s">
        <v>17</v>
      </c>
      <c r="AD118" s="1">
        <v>134225000</v>
      </c>
      <c r="AE118" s="1">
        <v>-2319320203</v>
      </c>
      <c r="AF118" s="1">
        <v>-2185095203</v>
      </c>
      <c r="AG118" s="1">
        <v>541998605</v>
      </c>
      <c r="AH118" s="1">
        <v>-945485954</v>
      </c>
      <c r="AI118" s="1">
        <v>-403487349</v>
      </c>
      <c r="AJ118" s="1">
        <v>3377899408</v>
      </c>
      <c r="AK118" s="1">
        <v>-739556186</v>
      </c>
      <c r="AL118" s="1">
        <v>2638343223</v>
      </c>
      <c r="AM118" s="1">
        <v>2147248197</v>
      </c>
      <c r="AN118" s="1">
        <v>-2038332575</v>
      </c>
      <c r="AO118" s="1">
        <v>108915623</v>
      </c>
      <c r="AP118" s="1">
        <v>212981731</v>
      </c>
      <c r="AQ118" s="1">
        <v>-59175000</v>
      </c>
      <c r="AR118" s="1">
        <v>153806731</v>
      </c>
      <c r="AS118" s="1">
        <v>155272591</v>
      </c>
      <c r="AT118" s="1">
        <v>-467755616</v>
      </c>
      <c r="AU118" s="1">
        <v>-312483025</v>
      </c>
    </row>
    <row r="119" spans="1:47" x14ac:dyDescent="0.2">
      <c r="A119" t="s">
        <v>18</v>
      </c>
      <c r="B119" s="3">
        <v>2002</v>
      </c>
      <c r="C119" s="4">
        <v>3</v>
      </c>
      <c r="G119" s="1">
        <v>114030000</v>
      </c>
      <c r="H119" s="1">
        <v>1371940673</v>
      </c>
      <c r="I119" s="1">
        <v>3631867167</v>
      </c>
      <c r="J119" s="1">
        <v>2219740910</v>
      </c>
      <c r="K119" s="1">
        <v>131255995</v>
      </c>
      <c r="L119" s="1">
        <v>94063750</v>
      </c>
      <c r="M119" s="1">
        <v>7562898495</v>
      </c>
      <c r="N119" s="1">
        <v>123116500</v>
      </c>
      <c r="O119" s="1">
        <v>2962576346</v>
      </c>
      <c r="P119" s="1">
        <v>1525387097</v>
      </c>
      <c r="Q119" s="1">
        <v>2311315905</v>
      </c>
      <c r="R119" s="1">
        <v>86742810</v>
      </c>
      <c r="S119" s="1">
        <v>553759837</v>
      </c>
      <c r="T119" s="1">
        <v>7562898495</v>
      </c>
      <c r="U119" s="1">
        <v>-9086500</v>
      </c>
      <c r="V119" s="1">
        <v>-1590635672</v>
      </c>
      <c r="W119" s="1">
        <v>2106480070</v>
      </c>
      <c r="X119" s="1">
        <v>-91574995</v>
      </c>
      <c r="Y119" s="1">
        <v>44513185</v>
      </c>
      <c r="Z119" s="1">
        <v>-459696087</v>
      </c>
      <c r="AA119" s="1" t="s">
        <v>12</v>
      </c>
      <c r="AB119" s="1"/>
      <c r="AC119" s="1" t="s">
        <v>18</v>
      </c>
      <c r="AD119" s="1">
        <v>114030000</v>
      </c>
      <c r="AE119" s="1">
        <v>-123116500</v>
      </c>
      <c r="AF119" s="1">
        <v>-9086500</v>
      </c>
      <c r="AG119" s="1">
        <v>1371940673</v>
      </c>
      <c r="AH119" s="1">
        <v>-2962576346</v>
      </c>
      <c r="AI119" s="1">
        <v>-1590635672</v>
      </c>
      <c r="AJ119" s="1">
        <v>3631867167</v>
      </c>
      <c r="AK119" s="1">
        <v>-1525387097</v>
      </c>
      <c r="AL119" s="1">
        <v>2106480070</v>
      </c>
      <c r="AM119" s="1">
        <v>2219740910</v>
      </c>
      <c r="AN119" s="1">
        <v>-2311315905</v>
      </c>
      <c r="AO119" s="1">
        <v>-91574995</v>
      </c>
      <c r="AP119" s="1">
        <v>131255995</v>
      </c>
      <c r="AQ119" s="1">
        <v>-86742810</v>
      </c>
      <c r="AR119" s="1">
        <v>44513185</v>
      </c>
      <c r="AS119" s="1">
        <v>94063750</v>
      </c>
      <c r="AT119" s="1">
        <v>-553759837</v>
      </c>
      <c r="AU119" s="1">
        <v>-459696087</v>
      </c>
    </row>
    <row r="120" spans="1:47" x14ac:dyDescent="0.2">
      <c r="A120" t="s">
        <v>19</v>
      </c>
      <c r="B120" s="3">
        <v>2002</v>
      </c>
      <c r="C120" s="4">
        <v>4</v>
      </c>
      <c r="G120" s="1">
        <v>813734982</v>
      </c>
      <c r="H120" s="1">
        <v>1763804923</v>
      </c>
      <c r="I120" s="1">
        <v>1861322084</v>
      </c>
      <c r="J120" s="1">
        <v>3789556597</v>
      </c>
      <c r="K120" s="1">
        <v>108619177</v>
      </c>
      <c r="L120" s="1">
        <v>250529511</v>
      </c>
      <c r="M120" s="1">
        <v>8587567274</v>
      </c>
      <c r="N120" s="1">
        <v>654916108</v>
      </c>
      <c r="O120" s="1">
        <v>2381392620</v>
      </c>
      <c r="P120" s="1">
        <v>1237171802</v>
      </c>
      <c r="Q120" s="1">
        <v>3519321099</v>
      </c>
      <c r="R120" s="1">
        <v>177221080</v>
      </c>
      <c r="S120" s="1">
        <v>617544565</v>
      </c>
      <c r="T120" s="1">
        <v>8587567274</v>
      </c>
      <c r="U120" s="1">
        <v>158818874</v>
      </c>
      <c r="V120" s="1">
        <v>-617587697</v>
      </c>
      <c r="W120" s="1">
        <v>624150282</v>
      </c>
      <c r="X120" s="1">
        <v>270235498</v>
      </c>
      <c r="Y120" s="1">
        <v>-68601903</v>
      </c>
      <c r="Z120" s="1">
        <v>-367015055</v>
      </c>
      <c r="AA120" s="1" t="s">
        <v>12</v>
      </c>
      <c r="AB120" s="1"/>
      <c r="AC120" s="1" t="s">
        <v>19</v>
      </c>
      <c r="AD120" s="1">
        <v>813734982</v>
      </c>
      <c r="AE120" s="1">
        <v>-654916108</v>
      </c>
      <c r="AF120" s="1">
        <v>158818874</v>
      </c>
      <c r="AG120" s="1">
        <v>1763804923</v>
      </c>
      <c r="AH120" s="1">
        <v>-2381392620</v>
      </c>
      <c r="AI120" s="1">
        <v>-617587697</v>
      </c>
      <c r="AJ120" s="1">
        <v>1861322084</v>
      </c>
      <c r="AK120" s="1">
        <v>-1237171802</v>
      </c>
      <c r="AL120" s="1">
        <v>624150282</v>
      </c>
      <c r="AM120" s="1">
        <v>3789556597</v>
      </c>
      <c r="AN120" s="1">
        <v>-3519321099</v>
      </c>
      <c r="AO120" s="1">
        <v>270235498</v>
      </c>
      <c r="AP120" s="1">
        <v>108619177</v>
      </c>
      <c r="AQ120" s="1">
        <v>-177221080</v>
      </c>
      <c r="AR120" s="1">
        <v>-68601903</v>
      </c>
      <c r="AS120" s="1">
        <v>250529511</v>
      </c>
      <c r="AT120" s="1">
        <v>-617544565</v>
      </c>
      <c r="AU120" s="1">
        <v>-367015055</v>
      </c>
    </row>
    <row r="121" spans="1:47" x14ac:dyDescent="0.2">
      <c r="A121" t="s">
        <v>20</v>
      </c>
      <c r="B121" s="3">
        <v>2003</v>
      </c>
      <c r="C121" s="4">
        <v>1</v>
      </c>
      <c r="G121" s="1">
        <v>138365844</v>
      </c>
      <c r="H121" s="1">
        <v>1233774246</v>
      </c>
      <c r="I121" s="1">
        <v>4745141915</v>
      </c>
      <c r="J121" s="1">
        <v>3195205265</v>
      </c>
      <c r="K121" s="1">
        <v>144730356</v>
      </c>
      <c r="L121" s="1">
        <v>132968256</v>
      </c>
      <c r="M121" s="1">
        <v>9590185880</v>
      </c>
      <c r="N121" s="1">
        <v>1284693273</v>
      </c>
      <c r="O121" s="1">
        <v>1040204813</v>
      </c>
      <c r="P121" s="1">
        <v>3258857225</v>
      </c>
      <c r="Q121" s="1">
        <v>2829654755</v>
      </c>
      <c r="R121" s="1">
        <v>460023389</v>
      </c>
      <c r="S121" s="1">
        <v>716752427</v>
      </c>
      <c r="T121" s="1">
        <v>9590185880</v>
      </c>
      <c r="U121" s="1">
        <v>-1146327429</v>
      </c>
      <c r="V121" s="1">
        <v>193569433</v>
      </c>
      <c r="W121" s="1">
        <v>1486284690</v>
      </c>
      <c r="X121" s="1">
        <v>365550510</v>
      </c>
      <c r="Y121" s="1">
        <v>-315293033</v>
      </c>
      <c r="Z121" s="1">
        <v>-583784171</v>
      </c>
      <c r="AA121" s="1" t="s">
        <v>12</v>
      </c>
      <c r="AB121" s="1"/>
      <c r="AC121" s="1" t="s">
        <v>20</v>
      </c>
      <c r="AD121" s="1">
        <v>138365844</v>
      </c>
      <c r="AE121" s="1">
        <v>-1284693273</v>
      </c>
      <c r="AF121" s="1">
        <v>-1146327429</v>
      </c>
      <c r="AG121" s="1">
        <v>1233774246</v>
      </c>
      <c r="AH121" s="1">
        <v>-1040204813</v>
      </c>
      <c r="AI121" s="1">
        <v>193569433</v>
      </c>
      <c r="AJ121" s="1">
        <v>4745141915</v>
      </c>
      <c r="AK121" s="1">
        <v>-3258857225</v>
      </c>
      <c r="AL121" s="1">
        <v>1486284690</v>
      </c>
      <c r="AM121" s="1">
        <v>3195205265</v>
      </c>
      <c r="AN121" s="1">
        <v>-2829654755</v>
      </c>
      <c r="AO121" s="1">
        <v>365550510</v>
      </c>
      <c r="AP121" s="1">
        <v>144730356</v>
      </c>
      <c r="AQ121" s="1">
        <v>-460023389</v>
      </c>
      <c r="AR121" s="1">
        <v>-315293033</v>
      </c>
      <c r="AS121" s="1">
        <v>132968256</v>
      </c>
      <c r="AT121" s="1">
        <v>-716752427</v>
      </c>
      <c r="AU121" s="1">
        <v>-583784171</v>
      </c>
    </row>
    <row r="122" spans="1:47" x14ac:dyDescent="0.2">
      <c r="A122" t="s">
        <v>21</v>
      </c>
      <c r="B122" s="3">
        <v>2003</v>
      </c>
      <c r="C122" s="4">
        <v>2</v>
      </c>
      <c r="G122" s="1">
        <v>822237509</v>
      </c>
      <c r="H122" s="1">
        <v>613446438</v>
      </c>
      <c r="I122" s="1">
        <v>2160901251</v>
      </c>
      <c r="J122" s="1">
        <v>3344433797</v>
      </c>
      <c r="K122" s="1">
        <v>88271000</v>
      </c>
      <c r="L122" s="1">
        <v>143798655</v>
      </c>
      <c r="M122" s="1">
        <v>7173088651</v>
      </c>
      <c r="N122" s="1">
        <v>162295000</v>
      </c>
      <c r="O122" s="1">
        <v>1620509764</v>
      </c>
      <c r="P122" s="1">
        <v>1146860775</v>
      </c>
      <c r="Q122" s="1">
        <v>3329077516</v>
      </c>
      <c r="R122" s="1">
        <v>166557917</v>
      </c>
      <c r="S122" s="1">
        <v>747787678</v>
      </c>
      <c r="T122" s="1">
        <v>7173088651</v>
      </c>
      <c r="U122" s="1">
        <v>659942509</v>
      </c>
      <c r="V122" s="1">
        <v>-1007063327</v>
      </c>
      <c r="W122" s="1">
        <v>1014040476</v>
      </c>
      <c r="X122" s="1">
        <v>15356281</v>
      </c>
      <c r="Y122" s="1">
        <v>-78286917</v>
      </c>
      <c r="Z122" s="1">
        <v>-603989023</v>
      </c>
      <c r="AA122" s="1" t="s">
        <v>12</v>
      </c>
      <c r="AB122" s="1"/>
      <c r="AC122" s="1" t="s">
        <v>21</v>
      </c>
      <c r="AD122" s="1">
        <v>822237509</v>
      </c>
      <c r="AE122" s="1">
        <v>-162295000</v>
      </c>
      <c r="AF122" s="1">
        <v>659942509</v>
      </c>
      <c r="AG122" s="1">
        <v>613446438</v>
      </c>
      <c r="AH122" s="1">
        <v>-1620509764</v>
      </c>
      <c r="AI122" s="1">
        <v>-1007063327</v>
      </c>
      <c r="AJ122" s="1">
        <v>2160901251</v>
      </c>
      <c r="AK122" s="1">
        <v>-1146860775</v>
      </c>
      <c r="AL122" s="1">
        <v>1014040476</v>
      </c>
      <c r="AM122" s="1">
        <v>3344433797</v>
      </c>
      <c r="AN122" s="1">
        <v>-3329077516</v>
      </c>
      <c r="AO122" s="1">
        <v>15356281</v>
      </c>
      <c r="AP122" s="1">
        <v>88271000</v>
      </c>
      <c r="AQ122" s="1">
        <v>-166557917</v>
      </c>
      <c r="AR122" s="1">
        <v>-78286917</v>
      </c>
      <c r="AS122" s="1">
        <v>143798655</v>
      </c>
      <c r="AT122" s="1">
        <v>-747787678</v>
      </c>
      <c r="AU122" s="1">
        <v>-603989023</v>
      </c>
    </row>
    <row r="123" spans="1:47" x14ac:dyDescent="0.2">
      <c r="A123" t="s">
        <v>22</v>
      </c>
      <c r="B123" s="3">
        <v>2003</v>
      </c>
      <c r="C123" s="4">
        <v>3</v>
      </c>
      <c r="G123" s="1">
        <v>244776362</v>
      </c>
      <c r="H123" s="1">
        <v>824500581</v>
      </c>
      <c r="I123" s="1">
        <v>2140538973</v>
      </c>
      <c r="J123" s="1">
        <v>3372390466</v>
      </c>
      <c r="K123" s="1">
        <v>80075425</v>
      </c>
      <c r="L123" s="1">
        <v>245423738</v>
      </c>
      <c r="M123" s="1">
        <v>6907705545</v>
      </c>
      <c r="N123" s="1">
        <v>467015898</v>
      </c>
      <c r="O123" s="1">
        <v>1736320622</v>
      </c>
      <c r="P123" s="1">
        <v>526765934</v>
      </c>
      <c r="Q123" s="1">
        <v>3094115767</v>
      </c>
      <c r="R123" s="1">
        <v>328392591</v>
      </c>
      <c r="S123" s="1">
        <v>755094733</v>
      </c>
      <c r="T123" s="1">
        <v>6907705545</v>
      </c>
      <c r="U123" s="1">
        <v>-222239537</v>
      </c>
      <c r="V123" s="1">
        <v>-911820040</v>
      </c>
      <c r="W123" s="1">
        <v>1613773039</v>
      </c>
      <c r="X123" s="1">
        <v>278274700</v>
      </c>
      <c r="Y123" s="1">
        <v>-248317166</v>
      </c>
      <c r="Z123" s="1">
        <v>-509670995</v>
      </c>
      <c r="AA123" s="1" t="s">
        <v>12</v>
      </c>
      <c r="AB123" s="1"/>
      <c r="AC123" s="1" t="s">
        <v>22</v>
      </c>
      <c r="AD123" s="1">
        <v>244776362</v>
      </c>
      <c r="AE123" s="1">
        <v>-467015898</v>
      </c>
      <c r="AF123" s="1">
        <v>-222239537</v>
      </c>
      <c r="AG123" s="1">
        <v>824500581</v>
      </c>
      <c r="AH123" s="1">
        <v>-1736320622</v>
      </c>
      <c r="AI123" s="1">
        <v>-911820040</v>
      </c>
      <c r="AJ123" s="1">
        <v>2140538973</v>
      </c>
      <c r="AK123" s="1">
        <v>-526765934</v>
      </c>
      <c r="AL123" s="1">
        <v>1613773039</v>
      </c>
      <c r="AM123" s="1">
        <v>3372390466</v>
      </c>
      <c r="AN123" s="1">
        <v>-3094115767</v>
      </c>
      <c r="AO123" s="1">
        <v>278274700</v>
      </c>
      <c r="AP123" s="1">
        <v>80075425</v>
      </c>
      <c r="AQ123" s="1">
        <v>-328392591</v>
      </c>
      <c r="AR123" s="1">
        <v>-248317166</v>
      </c>
      <c r="AS123" s="1">
        <v>245423738</v>
      </c>
      <c r="AT123" s="1">
        <v>-755094733</v>
      </c>
      <c r="AU123" s="1">
        <v>-509670995</v>
      </c>
    </row>
    <row r="124" spans="1:47" x14ac:dyDescent="0.2">
      <c r="A124" t="s">
        <v>23</v>
      </c>
      <c r="B124" s="3">
        <v>2003</v>
      </c>
      <c r="C124" s="4">
        <v>4</v>
      </c>
      <c r="G124" s="1">
        <v>1981690148</v>
      </c>
      <c r="H124" s="1">
        <v>2897051550</v>
      </c>
      <c r="I124" s="1">
        <v>3424586878</v>
      </c>
      <c r="J124" s="1">
        <v>4630180367</v>
      </c>
      <c r="K124" s="1">
        <v>189039813</v>
      </c>
      <c r="L124" s="1">
        <v>231256704</v>
      </c>
      <c r="M124" s="1">
        <v>13353805461</v>
      </c>
      <c r="N124" s="1">
        <v>490658712</v>
      </c>
      <c r="O124" s="1">
        <v>2873536769</v>
      </c>
      <c r="P124" s="1">
        <v>3561022444</v>
      </c>
      <c r="Q124" s="1">
        <v>5416151249</v>
      </c>
      <c r="R124" s="1">
        <v>290817144</v>
      </c>
      <c r="S124" s="1">
        <v>721619142</v>
      </c>
      <c r="T124" s="1">
        <v>13353805461</v>
      </c>
      <c r="U124" s="1">
        <v>1491031436</v>
      </c>
      <c r="V124" s="1">
        <v>23514780</v>
      </c>
      <c r="W124" s="1">
        <v>-136435566</v>
      </c>
      <c r="X124" s="1">
        <v>-785970881</v>
      </c>
      <c r="Y124" s="1">
        <v>-101777331</v>
      </c>
      <c r="Z124" s="1">
        <v>-490362438</v>
      </c>
      <c r="AA124" s="1" t="s">
        <v>12</v>
      </c>
      <c r="AB124" s="1"/>
      <c r="AC124" s="1" t="s">
        <v>23</v>
      </c>
      <c r="AD124" s="1">
        <v>1981690148</v>
      </c>
      <c r="AE124" s="1">
        <v>-490658712</v>
      </c>
      <c r="AF124" s="1">
        <v>1491031436</v>
      </c>
      <c r="AG124" s="1">
        <v>2897051550</v>
      </c>
      <c r="AH124" s="1">
        <v>-2873536769</v>
      </c>
      <c r="AI124" s="1">
        <v>23514780</v>
      </c>
      <c r="AJ124" s="1">
        <v>3424586878</v>
      </c>
      <c r="AK124" s="1">
        <v>-3561022444</v>
      </c>
      <c r="AL124" s="1">
        <v>-136435566</v>
      </c>
      <c r="AM124" s="1">
        <v>4630180367</v>
      </c>
      <c r="AN124" s="1">
        <v>-5416151249</v>
      </c>
      <c r="AO124" s="1">
        <v>-785970881</v>
      </c>
      <c r="AP124" s="1">
        <v>189039813</v>
      </c>
      <c r="AQ124" s="1">
        <v>-290817144</v>
      </c>
      <c r="AR124" s="1">
        <v>-101777331</v>
      </c>
      <c r="AS124" s="1">
        <v>231256704</v>
      </c>
      <c r="AT124" s="1">
        <v>-721619142</v>
      </c>
      <c r="AU124" s="1">
        <v>-490362438</v>
      </c>
    </row>
    <row r="125" spans="1:47" x14ac:dyDescent="0.2">
      <c r="A125" t="s">
        <v>24</v>
      </c>
      <c r="B125" s="3">
        <v>2004</v>
      </c>
      <c r="C125" s="4">
        <v>1</v>
      </c>
      <c r="G125" s="1">
        <v>375822800</v>
      </c>
      <c r="H125" s="1">
        <v>1180187121</v>
      </c>
      <c r="I125" s="1">
        <v>4750814936</v>
      </c>
      <c r="J125" s="1">
        <v>4749940821</v>
      </c>
      <c r="K125" s="1">
        <v>260774332</v>
      </c>
      <c r="L125" s="1">
        <v>299576926</v>
      </c>
      <c r="M125" s="1">
        <v>11617116938</v>
      </c>
      <c r="N125" s="1">
        <v>168368174</v>
      </c>
      <c r="O125" s="1">
        <v>1139205212</v>
      </c>
      <c r="P125" s="1">
        <v>747022163</v>
      </c>
      <c r="Q125" s="1">
        <v>8089109693</v>
      </c>
      <c r="R125" s="1">
        <v>427018137</v>
      </c>
      <c r="S125" s="1">
        <v>1046393559</v>
      </c>
      <c r="T125" s="1">
        <v>11617116938</v>
      </c>
      <c r="U125" s="1">
        <v>207454626</v>
      </c>
      <c r="V125" s="1">
        <v>40981909</v>
      </c>
      <c r="W125" s="1">
        <v>4003792774</v>
      </c>
      <c r="X125" s="1">
        <v>-3339168871</v>
      </c>
      <c r="Y125" s="1">
        <v>-166243805</v>
      </c>
      <c r="Z125" s="1">
        <v>-746816633</v>
      </c>
      <c r="AA125" s="1" t="s">
        <v>12</v>
      </c>
      <c r="AB125" s="1"/>
      <c r="AC125" s="1" t="s">
        <v>24</v>
      </c>
      <c r="AD125" s="1">
        <v>375822800</v>
      </c>
      <c r="AE125" s="1">
        <v>-168368174</v>
      </c>
      <c r="AF125" s="1">
        <v>207454626</v>
      </c>
      <c r="AG125" s="1">
        <v>1180187121</v>
      </c>
      <c r="AH125" s="1">
        <v>-1139205212</v>
      </c>
      <c r="AI125" s="1">
        <v>40981909</v>
      </c>
      <c r="AJ125" s="1">
        <v>4750814936</v>
      </c>
      <c r="AK125" s="1">
        <v>-747022163</v>
      </c>
      <c r="AL125" s="1">
        <v>4003792774</v>
      </c>
      <c r="AM125" s="1">
        <v>4749940821</v>
      </c>
      <c r="AN125" s="1">
        <v>-8089109693</v>
      </c>
      <c r="AO125" s="1">
        <v>-3339168871</v>
      </c>
      <c r="AP125" s="1">
        <v>260774332</v>
      </c>
      <c r="AQ125" s="1">
        <v>-427018137</v>
      </c>
      <c r="AR125" s="1">
        <v>-166243805</v>
      </c>
      <c r="AS125" s="1">
        <v>299576926</v>
      </c>
      <c r="AT125" s="1">
        <v>-1046393559</v>
      </c>
      <c r="AU125" s="1">
        <v>-746816633</v>
      </c>
    </row>
    <row r="126" spans="1:47" x14ac:dyDescent="0.2">
      <c r="A126" t="s">
        <v>25</v>
      </c>
      <c r="B126" s="3">
        <v>2004</v>
      </c>
      <c r="C126" s="4">
        <v>2</v>
      </c>
      <c r="G126" s="1">
        <v>944095326</v>
      </c>
      <c r="H126" s="1">
        <v>1274523321</v>
      </c>
      <c r="I126" s="1">
        <v>2577374417</v>
      </c>
      <c r="J126" s="1">
        <v>5016563020</v>
      </c>
      <c r="K126" s="1">
        <v>763233491</v>
      </c>
      <c r="L126" s="1">
        <v>425906781</v>
      </c>
      <c r="M126" s="1">
        <v>11001696356</v>
      </c>
      <c r="N126" s="1">
        <v>983310615</v>
      </c>
      <c r="O126" s="1">
        <v>2329285041</v>
      </c>
      <c r="P126" s="1">
        <v>855888196</v>
      </c>
      <c r="Q126" s="1">
        <v>5044176502</v>
      </c>
      <c r="R126" s="1">
        <v>947241249</v>
      </c>
      <c r="S126" s="1">
        <v>841794753</v>
      </c>
      <c r="T126" s="1">
        <v>11001696356</v>
      </c>
      <c r="U126" s="1">
        <v>-39215289</v>
      </c>
      <c r="V126" s="1">
        <v>-1054761720</v>
      </c>
      <c r="W126" s="1">
        <v>1721486221</v>
      </c>
      <c r="X126" s="1">
        <v>-27613482</v>
      </c>
      <c r="Y126" s="1">
        <v>-184007758</v>
      </c>
      <c r="Z126" s="1">
        <v>-415887972</v>
      </c>
      <c r="AA126" s="1" t="s">
        <v>12</v>
      </c>
      <c r="AB126" s="1"/>
      <c r="AC126" s="1" t="s">
        <v>25</v>
      </c>
      <c r="AD126" s="1">
        <v>944095326</v>
      </c>
      <c r="AE126" s="1">
        <v>-983310615</v>
      </c>
      <c r="AF126" s="1">
        <v>-39215289</v>
      </c>
      <c r="AG126" s="1">
        <v>1274523321</v>
      </c>
      <c r="AH126" s="1">
        <v>-2329285041</v>
      </c>
      <c r="AI126" s="1">
        <v>-1054761720</v>
      </c>
      <c r="AJ126" s="1">
        <v>2577374417</v>
      </c>
      <c r="AK126" s="1">
        <v>-855888196</v>
      </c>
      <c r="AL126" s="1">
        <v>1721486221</v>
      </c>
      <c r="AM126" s="1">
        <v>5016563020</v>
      </c>
      <c r="AN126" s="1">
        <v>-5044176502</v>
      </c>
      <c r="AO126" s="1">
        <v>-27613482</v>
      </c>
      <c r="AP126" s="1">
        <v>763233491</v>
      </c>
      <c r="AQ126" s="1">
        <v>-947241249</v>
      </c>
      <c r="AR126" s="1">
        <v>-184007758</v>
      </c>
      <c r="AS126" s="1">
        <v>425906781</v>
      </c>
      <c r="AT126" s="1">
        <v>-841794753</v>
      </c>
      <c r="AU126" s="1">
        <v>-415887972</v>
      </c>
    </row>
    <row r="127" spans="1:47" x14ac:dyDescent="0.2">
      <c r="A127" t="s">
        <v>26</v>
      </c>
      <c r="B127" s="3">
        <v>2004</v>
      </c>
      <c r="C127" s="4">
        <v>3</v>
      </c>
      <c r="G127" s="1">
        <v>871579642</v>
      </c>
      <c r="H127" s="1">
        <v>2652024246</v>
      </c>
      <c r="I127" s="1">
        <v>1782315092</v>
      </c>
      <c r="J127" s="1">
        <v>5089079687</v>
      </c>
      <c r="K127" s="1">
        <v>265618805</v>
      </c>
      <c r="L127" s="1">
        <v>383722790</v>
      </c>
      <c r="M127" s="1">
        <v>11044340262</v>
      </c>
      <c r="N127" s="1">
        <v>670657700</v>
      </c>
      <c r="O127" s="1">
        <v>1842259316</v>
      </c>
      <c r="P127" s="1">
        <v>795461419</v>
      </c>
      <c r="Q127" s="1">
        <v>5436406625</v>
      </c>
      <c r="R127" s="1">
        <v>1484956191</v>
      </c>
      <c r="S127" s="1">
        <v>814599012</v>
      </c>
      <c r="T127" s="1">
        <v>11044340262</v>
      </c>
      <c r="U127" s="1">
        <v>200921942</v>
      </c>
      <c r="V127" s="1">
        <v>809764930</v>
      </c>
      <c r="W127" s="1">
        <v>986853674</v>
      </c>
      <c r="X127" s="1">
        <v>-347326938</v>
      </c>
      <c r="Y127" s="1">
        <v>-1219337386</v>
      </c>
      <c r="Z127" s="1">
        <v>-430876222</v>
      </c>
      <c r="AA127" s="1" t="s">
        <v>12</v>
      </c>
      <c r="AB127" s="1"/>
      <c r="AC127" s="1" t="s">
        <v>26</v>
      </c>
      <c r="AD127" s="1">
        <v>871579642</v>
      </c>
      <c r="AE127" s="1">
        <v>-670657700</v>
      </c>
      <c r="AF127" s="1">
        <v>200921942</v>
      </c>
      <c r="AG127" s="1">
        <v>2652024246</v>
      </c>
      <c r="AH127" s="1">
        <v>-1842259316</v>
      </c>
      <c r="AI127" s="1">
        <v>809764930</v>
      </c>
      <c r="AJ127" s="1">
        <v>1782315092</v>
      </c>
      <c r="AK127" s="1">
        <v>-795461419</v>
      </c>
      <c r="AL127" s="1">
        <v>986853674</v>
      </c>
      <c r="AM127" s="1">
        <v>5089079687</v>
      </c>
      <c r="AN127" s="1">
        <v>-5436406625</v>
      </c>
      <c r="AO127" s="1">
        <v>-347326938</v>
      </c>
      <c r="AP127" s="1">
        <v>265618805</v>
      </c>
      <c r="AQ127" s="1">
        <v>-1484956191</v>
      </c>
      <c r="AR127" s="1">
        <v>-1219337386</v>
      </c>
      <c r="AS127" s="1">
        <v>383722790</v>
      </c>
      <c r="AT127" s="1">
        <v>-814599012</v>
      </c>
      <c r="AU127" s="1">
        <v>-430876222</v>
      </c>
    </row>
    <row r="128" spans="1:47" x14ac:dyDescent="0.2">
      <c r="A128" t="s">
        <v>27</v>
      </c>
      <c r="B128" s="3">
        <v>2004</v>
      </c>
      <c r="C128" s="4">
        <v>4</v>
      </c>
      <c r="G128" s="1">
        <v>939354824</v>
      </c>
      <c r="H128" s="1">
        <v>4045434942</v>
      </c>
      <c r="I128" s="1">
        <v>16267294292</v>
      </c>
      <c r="J128" s="1">
        <v>6719361410</v>
      </c>
      <c r="K128" s="1">
        <v>310321726</v>
      </c>
      <c r="L128" s="1">
        <v>434396719</v>
      </c>
      <c r="M128" s="1">
        <v>28716163913</v>
      </c>
      <c r="N128" s="1">
        <v>538179542</v>
      </c>
      <c r="O128" s="1">
        <v>3448733088</v>
      </c>
      <c r="P128" s="1">
        <v>15831803043</v>
      </c>
      <c r="Q128" s="1">
        <v>6819816075</v>
      </c>
      <c r="R128" s="1">
        <v>1077136135</v>
      </c>
      <c r="S128" s="1">
        <v>1000496030</v>
      </c>
      <c r="T128" s="1">
        <v>28716163913</v>
      </c>
      <c r="U128" s="1">
        <v>401175281</v>
      </c>
      <c r="V128" s="1">
        <v>596701854</v>
      </c>
      <c r="W128" s="1">
        <v>435491249</v>
      </c>
      <c r="X128" s="1">
        <v>-100454665</v>
      </c>
      <c r="Y128" s="1">
        <v>-766814409</v>
      </c>
      <c r="Z128" s="1">
        <v>-566099311</v>
      </c>
      <c r="AA128" s="1" t="s">
        <v>12</v>
      </c>
      <c r="AB128" s="1"/>
      <c r="AC128" s="1" t="s">
        <v>27</v>
      </c>
      <c r="AD128" s="1">
        <v>939354824</v>
      </c>
      <c r="AE128" s="1">
        <v>-538179542</v>
      </c>
      <c r="AF128" s="1">
        <v>401175281</v>
      </c>
      <c r="AG128" s="1">
        <v>4045434942</v>
      </c>
      <c r="AH128" s="1">
        <v>-3448733088</v>
      </c>
      <c r="AI128" s="1">
        <v>596701854</v>
      </c>
      <c r="AJ128" s="1">
        <v>16267294292</v>
      </c>
      <c r="AK128" s="1">
        <v>-15831803043</v>
      </c>
      <c r="AL128" s="1">
        <v>435491249</v>
      </c>
      <c r="AM128" s="1">
        <v>6719361410</v>
      </c>
      <c r="AN128" s="1">
        <v>-6819816075</v>
      </c>
      <c r="AO128" s="1">
        <v>-100454665</v>
      </c>
      <c r="AP128" s="1">
        <v>310321726</v>
      </c>
      <c r="AQ128" s="1">
        <v>-1077136135</v>
      </c>
      <c r="AR128" s="1">
        <v>-766814409</v>
      </c>
      <c r="AS128" s="1">
        <v>434396719</v>
      </c>
      <c r="AT128" s="1">
        <v>-1000496030</v>
      </c>
      <c r="AU128" s="1">
        <v>-566099311</v>
      </c>
    </row>
    <row r="129" spans="1:47" x14ac:dyDescent="0.2">
      <c r="A129" t="s">
        <v>28</v>
      </c>
      <c r="B129" s="3">
        <v>2005</v>
      </c>
      <c r="C129" s="4">
        <v>1</v>
      </c>
      <c r="G129" s="1">
        <v>758777575</v>
      </c>
      <c r="H129" s="1">
        <v>1782982854</v>
      </c>
      <c r="I129" s="1">
        <v>1527849146</v>
      </c>
      <c r="J129" s="1">
        <v>6383742101</v>
      </c>
      <c r="K129" s="1">
        <v>411995268</v>
      </c>
      <c r="L129" s="1">
        <v>655317679</v>
      </c>
      <c r="M129" s="1">
        <v>11520664623</v>
      </c>
      <c r="N129" s="1">
        <v>209256920</v>
      </c>
      <c r="O129" s="1">
        <v>2521358296</v>
      </c>
      <c r="P129" s="1">
        <v>798688572</v>
      </c>
      <c r="Q129" s="1">
        <v>6594449088</v>
      </c>
      <c r="R129" s="1">
        <v>675610070</v>
      </c>
      <c r="S129" s="1">
        <v>721301677</v>
      </c>
      <c r="T129" s="1">
        <v>11520664623</v>
      </c>
      <c r="U129" s="1">
        <v>549520655</v>
      </c>
      <c r="V129" s="1">
        <v>-738375442</v>
      </c>
      <c r="W129" s="1">
        <v>729160574</v>
      </c>
      <c r="X129" s="1">
        <v>-210706987</v>
      </c>
      <c r="Y129" s="1">
        <v>-263614803</v>
      </c>
      <c r="Z129" s="1">
        <v>-65983998</v>
      </c>
      <c r="AA129" s="1" t="s">
        <v>12</v>
      </c>
      <c r="AB129" s="1"/>
      <c r="AC129" s="1" t="s">
        <v>28</v>
      </c>
      <c r="AD129" s="1">
        <v>758777575</v>
      </c>
      <c r="AE129" s="1">
        <v>-209256920</v>
      </c>
      <c r="AF129" s="1">
        <v>549520655</v>
      </c>
      <c r="AG129" s="1">
        <v>1782982854</v>
      </c>
      <c r="AH129" s="1">
        <v>-2521358296</v>
      </c>
      <c r="AI129" s="1">
        <v>-738375442</v>
      </c>
      <c r="AJ129" s="1">
        <v>1527849146</v>
      </c>
      <c r="AK129" s="1">
        <v>-798688572</v>
      </c>
      <c r="AL129" s="1">
        <v>729160574</v>
      </c>
      <c r="AM129" s="1">
        <v>6383742101</v>
      </c>
      <c r="AN129" s="1">
        <v>-6594449088</v>
      </c>
      <c r="AO129" s="1">
        <v>-210706987</v>
      </c>
      <c r="AP129" s="1">
        <v>411995268</v>
      </c>
      <c r="AQ129" s="1">
        <v>-675610070</v>
      </c>
      <c r="AR129" s="1">
        <v>-263614803</v>
      </c>
      <c r="AS129" s="1">
        <v>655317679</v>
      </c>
      <c r="AT129" s="1">
        <v>-721301677</v>
      </c>
      <c r="AU129" s="1">
        <v>-65983998</v>
      </c>
    </row>
    <row r="130" spans="1:47" x14ac:dyDescent="0.2">
      <c r="A130" t="s">
        <v>29</v>
      </c>
      <c r="B130" s="3">
        <v>2005</v>
      </c>
      <c r="C130" s="4">
        <v>2</v>
      </c>
      <c r="G130" s="1">
        <v>4457889007</v>
      </c>
      <c r="H130" s="1">
        <v>1781976392</v>
      </c>
      <c r="I130" s="1">
        <v>3004976900</v>
      </c>
      <c r="J130" s="1">
        <v>7548087055</v>
      </c>
      <c r="K130" s="1">
        <v>436552130</v>
      </c>
      <c r="L130" s="1">
        <v>999099328</v>
      </c>
      <c r="M130" s="1">
        <v>18228580813</v>
      </c>
      <c r="N130" s="1">
        <v>703704267</v>
      </c>
      <c r="O130" s="1">
        <v>4841363276</v>
      </c>
      <c r="P130" s="1">
        <v>1757179922</v>
      </c>
      <c r="Q130" s="1">
        <v>9538292446</v>
      </c>
      <c r="R130" s="1">
        <v>263137564</v>
      </c>
      <c r="S130" s="1">
        <v>1124903338</v>
      </c>
      <c r="T130" s="1">
        <v>18228580813</v>
      </c>
      <c r="U130" s="1">
        <v>3754184740</v>
      </c>
      <c r="V130" s="1">
        <v>-3059386884</v>
      </c>
      <c r="W130" s="1">
        <v>1247796978</v>
      </c>
      <c r="X130" s="1">
        <v>-1990205390</v>
      </c>
      <c r="Y130" s="1">
        <v>173414566</v>
      </c>
      <c r="Z130" s="1">
        <v>-125804010</v>
      </c>
      <c r="AA130" s="1" t="s">
        <v>12</v>
      </c>
      <c r="AB130" s="1"/>
      <c r="AC130" s="1" t="s">
        <v>29</v>
      </c>
      <c r="AD130" s="1">
        <v>4457889007</v>
      </c>
      <c r="AE130" s="1">
        <v>-703704267</v>
      </c>
      <c r="AF130" s="1">
        <v>3754184740</v>
      </c>
      <c r="AG130" s="1">
        <v>1781976392</v>
      </c>
      <c r="AH130" s="1">
        <v>-4841363276</v>
      </c>
      <c r="AI130" s="1">
        <v>-3059386884</v>
      </c>
      <c r="AJ130" s="1">
        <v>3004976900</v>
      </c>
      <c r="AK130" s="1">
        <v>-1757179922</v>
      </c>
      <c r="AL130" s="1">
        <v>1247796978</v>
      </c>
      <c r="AM130" s="1">
        <v>7548087055</v>
      </c>
      <c r="AN130" s="1">
        <v>-9538292446</v>
      </c>
      <c r="AO130" s="1">
        <v>-1990205390</v>
      </c>
      <c r="AP130" s="1">
        <v>436552130</v>
      </c>
      <c r="AQ130" s="1">
        <v>-263137564</v>
      </c>
      <c r="AR130" s="1">
        <v>173414566</v>
      </c>
      <c r="AS130" s="1">
        <v>999099328</v>
      </c>
      <c r="AT130" s="1">
        <v>-1124903338</v>
      </c>
      <c r="AU130" s="1">
        <v>-125804010</v>
      </c>
    </row>
    <row r="131" spans="1:47" x14ac:dyDescent="0.2">
      <c r="A131" t="s">
        <v>30</v>
      </c>
      <c r="B131" s="3">
        <v>2005</v>
      </c>
      <c r="C131" s="4">
        <v>3</v>
      </c>
      <c r="G131" s="1">
        <v>1894426108</v>
      </c>
      <c r="H131" s="1">
        <v>2050321059</v>
      </c>
      <c r="I131" s="1">
        <v>1073409341</v>
      </c>
      <c r="J131" s="1">
        <v>7039647447</v>
      </c>
      <c r="K131" s="1">
        <v>335793927</v>
      </c>
      <c r="L131" s="1">
        <v>884999730</v>
      </c>
      <c r="M131" s="1">
        <v>13278597613</v>
      </c>
      <c r="N131" s="1">
        <v>157648851</v>
      </c>
      <c r="O131" s="1">
        <v>2148189962</v>
      </c>
      <c r="P131" s="1">
        <v>1702926055</v>
      </c>
      <c r="Q131" s="1">
        <v>7194434749</v>
      </c>
      <c r="R131" s="1">
        <v>841982278</v>
      </c>
      <c r="S131" s="1">
        <v>1233415719</v>
      </c>
      <c r="T131" s="1">
        <v>13278597613</v>
      </c>
      <c r="U131" s="1">
        <v>1736777257</v>
      </c>
      <c r="V131" s="1">
        <v>-97868902</v>
      </c>
      <c r="W131" s="1">
        <v>-629516714</v>
      </c>
      <c r="X131" s="1">
        <v>-154787302</v>
      </c>
      <c r="Y131" s="1">
        <v>-506188351</v>
      </c>
      <c r="Z131" s="1">
        <v>-348415989</v>
      </c>
      <c r="AA131" s="1" t="s">
        <v>12</v>
      </c>
      <c r="AB131" s="1"/>
      <c r="AC131" s="1" t="s">
        <v>30</v>
      </c>
      <c r="AD131" s="1">
        <v>1894426108</v>
      </c>
      <c r="AE131" s="1">
        <v>-157648851</v>
      </c>
      <c r="AF131" s="1">
        <v>1736777257</v>
      </c>
      <c r="AG131" s="1">
        <v>2050321059</v>
      </c>
      <c r="AH131" s="1">
        <v>-2148189962</v>
      </c>
      <c r="AI131" s="1">
        <v>-97868902</v>
      </c>
      <c r="AJ131" s="1">
        <v>1073409341</v>
      </c>
      <c r="AK131" s="1">
        <v>-1702926055</v>
      </c>
      <c r="AL131" s="1">
        <v>-629516714</v>
      </c>
      <c r="AM131" s="1">
        <v>7039647447</v>
      </c>
      <c r="AN131" s="1">
        <v>-7194434749</v>
      </c>
      <c r="AO131" s="1">
        <v>-154787302</v>
      </c>
      <c r="AP131" s="1">
        <v>335793927</v>
      </c>
      <c r="AQ131" s="1">
        <v>-841982278</v>
      </c>
      <c r="AR131" s="1">
        <v>-506188351</v>
      </c>
      <c r="AS131" s="1">
        <v>884999730</v>
      </c>
      <c r="AT131" s="1">
        <v>-1233415719</v>
      </c>
      <c r="AU131" s="1">
        <v>-348415989</v>
      </c>
    </row>
    <row r="132" spans="1:47" x14ac:dyDescent="0.2">
      <c r="A132" t="s">
        <v>31</v>
      </c>
      <c r="B132" s="3">
        <v>2005</v>
      </c>
      <c r="C132" s="4">
        <v>4</v>
      </c>
      <c r="G132" s="1">
        <v>1000891437</v>
      </c>
      <c r="H132" s="1">
        <v>2800644921</v>
      </c>
      <c r="I132" s="1">
        <v>2716490653</v>
      </c>
      <c r="J132" s="1">
        <v>8204802930</v>
      </c>
      <c r="K132" s="1">
        <v>441516578</v>
      </c>
      <c r="L132" s="1">
        <v>740322320</v>
      </c>
      <c r="M132" s="1">
        <v>15904668839</v>
      </c>
      <c r="N132" s="1">
        <v>308537760</v>
      </c>
      <c r="O132" s="1">
        <v>2387806524</v>
      </c>
      <c r="P132" s="1">
        <v>991303136</v>
      </c>
      <c r="Q132" s="1">
        <v>10266899214</v>
      </c>
      <c r="R132" s="1">
        <v>510899039</v>
      </c>
      <c r="S132" s="1">
        <v>1439223166</v>
      </c>
      <c r="T132" s="1">
        <v>15904668839</v>
      </c>
      <c r="U132" s="1">
        <v>692353677</v>
      </c>
      <c r="V132" s="1">
        <v>412838398</v>
      </c>
      <c r="W132" s="1">
        <v>1725187517</v>
      </c>
      <c r="X132" s="1">
        <v>-2062096284</v>
      </c>
      <c r="Y132" s="1">
        <v>-69382461</v>
      </c>
      <c r="Z132" s="1">
        <v>-698900847</v>
      </c>
      <c r="AA132" s="1" t="s">
        <v>12</v>
      </c>
      <c r="AB132" s="1"/>
      <c r="AC132" s="1" t="s">
        <v>31</v>
      </c>
      <c r="AD132" s="1">
        <v>1000891437</v>
      </c>
      <c r="AE132" s="1">
        <v>-308537760</v>
      </c>
      <c r="AF132" s="1">
        <v>692353677</v>
      </c>
      <c r="AG132" s="1">
        <v>2800644921</v>
      </c>
      <c r="AH132" s="1">
        <v>-2387806524</v>
      </c>
      <c r="AI132" s="1">
        <v>412838398</v>
      </c>
      <c r="AJ132" s="1">
        <v>2716490653</v>
      </c>
      <c r="AK132" s="1">
        <v>-991303136</v>
      </c>
      <c r="AL132" s="1">
        <v>1725187517</v>
      </c>
      <c r="AM132" s="1">
        <v>8204802930</v>
      </c>
      <c r="AN132" s="1">
        <v>-10266899214</v>
      </c>
      <c r="AO132" s="1">
        <v>-2062096284</v>
      </c>
      <c r="AP132" s="1">
        <v>441516578</v>
      </c>
      <c r="AQ132" s="1">
        <v>-510899039</v>
      </c>
      <c r="AR132" s="1">
        <v>-69382461</v>
      </c>
      <c r="AS132" s="1">
        <v>740322320</v>
      </c>
      <c r="AT132" s="1">
        <v>-1439223166</v>
      </c>
      <c r="AU132" s="1">
        <v>-698900847</v>
      </c>
    </row>
    <row r="133" spans="1:47" x14ac:dyDescent="0.2">
      <c r="A133" t="s">
        <v>32</v>
      </c>
      <c r="B133" s="3">
        <v>2006</v>
      </c>
      <c r="C133" s="4">
        <v>1</v>
      </c>
      <c r="G133" s="1">
        <v>826987805</v>
      </c>
      <c r="H133" s="1">
        <v>2008831076</v>
      </c>
      <c r="I133" s="1">
        <v>1049714038</v>
      </c>
      <c r="J133" s="1">
        <v>6782587286</v>
      </c>
      <c r="K133" s="1">
        <v>716627944</v>
      </c>
      <c r="L133" s="1">
        <v>568714922</v>
      </c>
      <c r="M133" s="1">
        <v>11953463070</v>
      </c>
      <c r="N133" s="1">
        <v>559665676</v>
      </c>
      <c r="O133" s="1">
        <v>1153698850</v>
      </c>
      <c r="P133" s="1">
        <v>462650000</v>
      </c>
      <c r="Q133" s="1">
        <v>7682183662</v>
      </c>
      <c r="R133" s="1">
        <v>960214338</v>
      </c>
      <c r="S133" s="1">
        <v>1135050545</v>
      </c>
      <c r="T133" s="1">
        <v>11953463070</v>
      </c>
      <c r="U133" s="1">
        <v>267322130</v>
      </c>
      <c r="V133" s="1">
        <v>855132226</v>
      </c>
      <c r="W133" s="1">
        <v>587064038</v>
      </c>
      <c r="X133" s="1">
        <v>-899596376</v>
      </c>
      <c r="Y133" s="1">
        <v>-243586395</v>
      </c>
      <c r="Z133" s="1">
        <v>-566335623</v>
      </c>
      <c r="AA133" s="1" t="s">
        <v>12</v>
      </c>
      <c r="AB133" s="1"/>
      <c r="AC133" s="1" t="s">
        <v>32</v>
      </c>
      <c r="AD133" s="1">
        <v>826987805</v>
      </c>
      <c r="AE133" s="1">
        <v>-559665676</v>
      </c>
      <c r="AF133" s="1">
        <v>267322130</v>
      </c>
      <c r="AG133" s="1">
        <v>2008831076</v>
      </c>
      <c r="AH133" s="1">
        <v>-1153698850</v>
      </c>
      <c r="AI133" s="1">
        <v>855132226</v>
      </c>
      <c r="AJ133" s="1">
        <v>1049714038</v>
      </c>
      <c r="AK133" s="1">
        <v>-462650000</v>
      </c>
      <c r="AL133" s="1">
        <v>587064038</v>
      </c>
      <c r="AM133" s="1">
        <v>6782587286</v>
      </c>
      <c r="AN133" s="1">
        <v>-7682183662</v>
      </c>
      <c r="AO133" s="1">
        <v>-899596376</v>
      </c>
      <c r="AP133" s="1">
        <v>716627944</v>
      </c>
      <c r="AQ133" s="1">
        <v>-960214338</v>
      </c>
      <c r="AR133" s="1">
        <v>-243586395</v>
      </c>
      <c r="AS133" s="1">
        <v>568714922</v>
      </c>
      <c r="AT133" s="1">
        <v>-1135050545</v>
      </c>
      <c r="AU133" s="1">
        <v>-566335623</v>
      </c>
    </row>
    <row r="134" spans="1:47" x14ac:dyDescent="0.2">
      <c r="A134" t="s">
        <v>33</v>
      </c>
      <c r="B134" s="3">
        <v>2006</v>
      </c>
      <c r="C134" s="4">
        <v>2</v>
      </c>
      <c r="G134" s="1">
        <v>1048193136</v>
      </c>
      <c r="H134" s="1">
        <v>2789476607</v>
      </c>
      <c r="I134" s="1">
        <v>1229427098</v>
      </c>
      <c r="J134" s="1">
        <v>8329218734</v>
      </c>
      <c r="K134" s="1">
        <v>557314624</v>
      </c>
      <c r="L134" s="1">
        <v>635566607</v>
      </c>
      <c r="M134" s="1">
        <v>14589196806</v>
      </c>
      <c r="N134" s="1">
        <v>799833888</v>
      </c>
      <c r="O134" s="1">
        <v>1978681140</v>
      </c>
      <c r="P134" s="1">
        <v>1806518332</v>
      </c>
      <c r="Q134" s="1">
        <v>7924556197</v>
      </c>
      <c r="R134" s="1">
        <v>848725101</v>
      </c>
      <c r="S134" s="1">
        <v>1230882148</v>
      </c>
      <c r="T134" s="1">
        <v>14589196806</v>
      </c>
      <c r="U134" s="1">
        <v>248359247</v>
      </c>
      <c r="V134" s="1">
        <v>810795467</v>
      </c>
      <c r="W134" s="1">
        <v>-577091234</v>
      </c>
      <c r="X134" s="1">
        <v>404662538</v>
      </c>
      <c r="Y134" s="1">
        <v>-291410478</v>
      </c>
      <c r="Z134" s="1">
        <v>-595315541</v>
      </c>
      <c r="AA134" s="1" t="s">
        <v>12</v>
      </c>
      <c r="AB134" s="1"/>
      <c r="AC134" s="1" t="s">
        <v>33</v>
      </c>
      <c r="AD134" s="1">
        <v>1048193136</v>
      </c>
      <c r="AE134" s="1">
        <v>-799833888</v>
      </c>
      <c r="AF134" s="1">
        <v>248359247</v>
      </c>
      <c r="AG134" s="1">
        <v>2789476607</v>
      </c>
      <c r="AH134" s="1">
        <v>-1978681140</v>
      </c>
      <c r="AI134" s="1">
        <v>810795467</v>
      </c>
      <c r="AJ134" s="1">
        <v>1229427098</v>
      </c>
      <c r="AK134" s="1">
        <v>-1806518332</v>
      </c>
      <c r="AL134" s="1">
        <v>-577091234</v>
      </c>
      <c r="AM134" s="1">
        <v>8329218734</v>
      </c>
      <c r="AN134" s="1">
        <v>-7924556197</v>
      </c>
      <c r="AO134" s="1">
        <v>404662538</v>
      </c>
      <c r="AP134" s="1">
        <v>557314624</v>
      </c>
      <c r="AQ134" s="1">
        <v>-848725101</v>
      </c>
      <c r="AR134" s="1">
        <v>-291410478</v>
      </c>
      <c r="AS134" s="1">
        <v>635566607</v>
      </c>
      <c r="AT134" s="1">
        <v>-1230882148</v>
      </c>
      <c r="AU134" s="1">
        <v>-595315541</v>
      </c>
    </row>
    <row r="135" spans="1:47" x14ac:dyDescent="0.2">
      <c r="A135" t="s">
        <v>34</v>
      </c>
      <c r="B135" s="3">
        <v>2006</v>
      </c>
      <c r="C135" s="4">
        <v>3</v>
      </c>
      <c r="G135" s="1">
        <v>3840708634</v>
      </c>
      <c r="H135" s="1">
        <v>3929711086</v>
      </c>
      <c r="I135" s="1">
        <v>1774579539</v>
      </c>
      <c r="J135" s="1">
        <v>6335085998</v>
      </c>
      <c r="K135" s="1">
        <v>680477692</v>
      </c>
      <c r="L135" s="1">
        <v>486444265</v>
      </c>
      <c r="M135" s="1">
        <v>17047007214</v>
      </c>
      <c r="N135" s="1">
        <v>228954500</v>
      </c>
      <c r="O135" s="1">
        <v>1443005231</v>
      </c>
      <c r="P135" s="1">
        <v>4279932008</v>
      </c>
      <c r="Q135" s="1">
        <v>7662278742</v>
      </c>
      <c r="R135" s="1">
        <v>2160914208</v>
      </c>
      <c r="S135" s="1">
        <v>1271922526</v>
      </c>
      <c r="T135" s="1">
        <v>17047007214</v>
      </c>
      <c r="U135" s="1">
        <v>3611754134</v>
      </c>
      <c r="V135" s="1">
        <v>2486705855</v>
      </c>
      <c r="W135" s="1">
        <v>-2505352468</v>
      </c>
      <c r="X135" s="1">
        <v>-1327192744</v>
      </c>
      <c r="Y135" s="1">
        <v>-1480436516</v>
      </c>
      <c r="Z135" s="1">
        <v>-785478261</v>
      </c>
      <c r="AA135" s="1" t="s">
        <v>12</v>
      </c>
      <c r="AB135" s="1"/>
      <c r="AC135" s="1" t="s">
        <v>34</v>
      </c>
      <c r="AD135" s="1">
        <v>3840708634</v>
      </c>
      <c r="AE135" s="1">
        <v>-228954500</v>
      </c>
      <c r="AF135" s="1">
        <v>3611754134</v>
      </c>
      <c r="AG135" s="1">
        <v>3929711086</v>
      </c>
      <c r="AH135" s="1">
        <v>-1443005231</v>
      </c>
      <c r="AI135" s="1">
        <v>2486705855</v>
      </c>
      <c r="AJ135" s="1">
        <v>1774579539</v>
      </c>
      <c r="AK135" s="1">
        <v>-4279932008</v>
      </c>
      <c r="AL135" s="1">
        <v>-2505352468</v>
      </c>
      <c r="AM135" s="1">
        <v>6335085998</v>
      </c>
      <c r="AN135" s="1">
        <v>-7662278742</v>
      </c>
      <c r="AO135" s="1">
        <v>-1327192744</v>
      </c>
      <c r="AP135" s="1">
        <v>680477692</v>
      </c>
      <c r="AQ135" s="1">
        <v>-2160914208</v>
      </c>
      <c r="AR135" s="1">
        <v>-1480436516</v>
      </c>
      <c r="AS135" s="1">
        <v>486444265</v>
      </c>
      <c r="AT135" s="1">
        <v>-1271922526</v>
      </c>
      <c r="AU135" s="1">
        <v>-785478261</v>
      </c>
    </row>
    <row r="136" spans="1:47" x14ac:dyDescent="0.2">
      <c r="A136" t="s">
        <v>35</v>
      </c>
      <c r="B136" s="3">
        <v>2006</v>
      </c>
      <c r="C136" s="4">
        <v>4</v>
      </c>
      <c r="G136" s="1">
        <v>1750375751</v>
      </c>
      <c r="H136" s="1">
        <v>8758099587</v>
      </c>
      <c r="I136" s="1">
        <v>1500932551</v>
      </c>
      <c r="J136" s="1">
        <v>7818334364</v>
      </c>
      <c r="K136" s="1">
        <v>456654486</v>
      </c>
      <c r="L136" s="1">
        <v>523163096</v>
      </c>
      <c r="M136" s="1">
        <v>20807559835</v>
      </c>
      <c r="N136" s="1">
        <v>266304600</v>
      </c>
      <c r="O136" s="1">
        <v>1966837359</v>
      </c>
      <c r="P136" s="1">
        <v>6165158120</v>
      </c>
      <c r="Q136" s="1">
        <v>8733449666</v>
      </c>
      <c r="R136" s="1">
        <v>1948322516</v>
      </c>
      <c r="S136" s="1">
        <v>1727487574</v>
      </c>
      <c r="T136" s="1">
        <v>20807559835</v>
      </c>
      <c r="U136" s="1">
        <v>1484071151</v>
      </c>
      <c r="V136" s="1">
        <v>6791262228</v>
      </c>
      <c r="W136" s="1">
        <v>-4664225569</v>
      </c>
      <c r="X136" s="1">
        <v>-915115302</v>
      </c>
      <c r="Y136" s="1">
        <v>-1491668030</v>
      </c>
      <c r="Z136" s="1">
        <v>-1204324478</v>
      </c>
      <c r="AA136" s="1" t="s">
        <v>12</v>
      </c>
      <c r="AB136" s="1"/>
      <c r="AC136" s="1" t="s">
        <v>35</v>
      </c>
      <c r="AD136" s="1">
        <v>1750375751</v>
      </c>
      <c r="AE136" s="1">
        <v>-266304600</v>
      </c>
      <c r="AF136" s="1">
        <v>1484071151</v>
      </c>
      <c r="AG136" s="1">
        <v>8758099587</v>
      </c>
      <c r="AH136" s="1">
        <v>-1966837359</v>
      </c>
      <c r="AI136" s="1">
        <v>6791262228</v>
      </c>
      <c r="AJ136" s="1">
        <v>1500932551</v>
      </c>
      <c r="AK136" s="1">
        <v>-6165158120</v>
      </c>
      <c r="AL136" s="1">
        <v>-4664225569</v>
      </c>
      <c r="AM136" s="1">
        <v>7818334364</v>
      </c>
      <c r="AN136" s="1">
        <v>-8733449666</v>
      </c>
      <c r="AO136" s="1">
        <v>-915115302</v>
      </c>
      <c r="AP136" s="1">
        <v>456654486</v>
      </c>
      <c r="AQ136" s="1">
        <v>-1948322516</v>
      </c>
      <c r="AR136" s="1">
        <v>-1491668030</v>
      </c>
      <c r="AS136" s="1">
        <v>523163096</v>
      </c>
      <c r="AT136" s="1">
        <v>-1727487574</v>
      </c>
      <c r="AU136" s="1">
        <v>-1204324478</v>
      </c>
    </row>
    <row r="137" spans="1:47" x14ac:dyDescent="0.2">
      <c r="A137" t="s">
        <v>36</v>
      </c>
      <c r="B137" s="3">
        <v>2007</v>
      </c>
      <c r="C137" s="4">
        <v>1</v>
      </c>
      <c r="G137" s="1">
        <v>572029546</v>
      </c>
      <c r="H137" s="1">
        <v>10865504056</v>
      </c>
      <c r="I137" s="1">
        <v>7355491838</v>
      </c>
      <c r="J137" s="1">
        <v>7754741080</v>
      </c>
      <c r="K137" s="1">
        <v>379120485</v>
      </c>
      <c r="L137" s="1">
        <v>386182360</v>
      </c>
      <c r="M137" s="1">
        <v>27313069363</v>
      </c>
      <c r="N137" s="1">
        <v>610000000</v>
      </c>
      <c r="O137" s="1">
        <v>2633399186</v>
      </c>
      <c r="P137" s="1">
        <v>7784936683</v>
      </c>
      <c r="Q137" s="1">
        <v>14530009750</v>
      </c>
      <c r="R137" s="1">
        <v>559819809</v>
      </c>
      <c r="S137" s="1">
        <v>1194903935</v>
      </c>
      <c r="T137" s="1">
        <v>27313069363</v>
      </c>
      <c r="U137" s="1">
        <v>-37970454</v>
      </c>
      <c r="V137" s="1">
        <v>8232104870</v>
      </c>
      <c r="W137" s="1">
        <v>-429444846</v>
      </c>
      <c r="X137" s="1">
        <v>-6775268670</v>
      </c>
      <c r="Y137" s="1">
        <v>-180699325</v>
      </c>
      <c r="Z137" s="1">
        <v>-808721575</v>
      </c>
      <c r="AA137" s="1" t="s">
        <v>12</v>
      </c>
      <c r="AB137" s="1"/>
      <c r="AC137" s="1" t="s">
        <v>36</v>
      </c>
      <c r="AD137" s="1">
        <v>572029546</v>
      </c>
      <c r="AE137" s="1">
        <v>-610000000</v>
      </c>
      <c r="AF137" s="1">
        <v>-37970454</v>
      </c>
      <c r="AG137" s="1">
        <v>10865504056</v>
      </c>
      <c r="AH137" s="1">
        <v>-2633399186</v>
      </c>
      <c r="AI137" s="1">
        <v>8232104870</v>
      </c>
      <c r="AJ137" s="1">
        <v>7355491838</v>
      </c>
      <c r="AK137" s="1">
        <v>-7784936683</v>
      </c>
      <c r="AL137" s="1">
        <v>-429444846</v>
      </c>
      <c r="AM137" s="1">
        <v>7754741080</v>
      </c>
      <c r="AN137" s="1">
        <v>-14530009750</v>
      </c>
      <c r="AO137" s="1">
        <v>-6775268670</v>
      </c>
      <c r="AP137" s="1">
        <v>379120485</v>
      </c>
      <c r="AQ137" s="1">
        <v>-559819809</v>
      </c>
      <c r="AR137" s="1">
        <v>-180699325</v>
      </c>
      <c r="AS137" s="1">
        <v>386182360</v>
      </c>
      <c r="AT137" s="1">
        <v>-1194903935</v>
      </c>
      <c r="AU137" s="1">
        <v>-808721575</v>
      </c>
    </row>
    <row r="138" spans="1:47" x14ac:dyDescent="0.2">
      <c r="A138" t="s">
        <v>37</v>
      </c>
      <c r="B138" s="3">
        <v>2007</v>
      </c>
      <c r="C138" s="4">
        <v>2</v>
      </c>
      <c r="G138" s="1">
        <v>7275599803</v>
      </c>
      <c r="H138" s="1">
        <v>3385704254</v>
      </c>
      <c r="I138" s="1">
        <v>1270867409</v>
      </c>
      <c r="J138" s="1">
        <v>9946627550</v>
      </c>
      <c r="K138" s="1">
        <v>466730769</v>
      </c>
      <c r="L138" s="1">
        <v>487706538</v>
      </c>
      <c r="M138" s="1">
        <v>22833236324</v>
      </c>
      <c r="N138" s="1">
        <v>477383333</v>
      </c>
      <c r="O138" s="1">
        <v>2007855922</v>
      </c>
      <c r="P138" s="1">
        <v>7898107497</v>
      </c>
      <c r="Q138" s="1">
        <v>10459249219</v>
      </c>
      <c r="R138" s="1">
        <v>504941644</v>
      </c>
      <c r="S138" s="1">
        <v>1485698710</v>
      </c>
      <c r="T138" s="1">
        <v>22833236324</v>
      </c>
      <c r="U138" s="1">
        <v>6798216470</v>
      </c>
      <c r="V138" s="1">
        <v>1377848333</v>
      </c>
      <c r="W138" s="1">
        <v>-6627240087</v>
      </c>
      <c r="X138" s="1">
        <v>-512621669</v>
      </c>
      <c r="Y138" s="1">
        <v>-38210875</v>
      </c>
      <c r="Z138" s="1">
        <v>-997992172</v>
      </c>
      <c r="AA138" s="1" t="s">
        <v>12</v>
      </c>
      <c r="AB138" s="1"/>
      <c r="AC138" s="1" t="s">
        <v>37</v>
      </c>
      <c r="AD138" s="1">
        <v>7275599803</v>
      </c>
      <c r="AE138" s="1">
        <v>-477383333</v>
      </c>
      <c r="AF138" s="1">
        <v>6798216470</v>
      </c>
      <c r="AG138" s="1">
        <v>3385704254</v>
      </c>
      <c r="AH138" s="1">
        <v>-2007855922</v>
      </c>
      <c r="AI138" s="1">
        <v>1377848333</v>
      </c>
      <c r="AJ138" s="1">
        <v>1270867409</v>
      </c>
      <c r="AK138" s="1">
        <v>-7898107497</v>
      </c>
      <c r="AL138" s="1">
        <v>-6627240087</v>
      </c>
      <c r="AM138" s="1">
        <v>9946627550</v>
      </c>
      <c r="AN138" s="1">
        <v>-10459249219</v>
      </c>
      <c r="AO138" s="1">
        <v>-512621669</v>
      </c>
      <c r="AP138" s="1">
        <v>466730769</v>
      </c>
      <c r="AQ138" s="1">
        <v>-504941644</v>
      </c>
      <c r="AR138" s="1">
        <v>-38210875</v>
      </c>
      <c r="AS138" s="1">
        <v>487706538</v>
      </c>
      <c r="AT138" s="1">
        <v>-1485698710</v>
      </c>
      <c r="AU138" s="1">
        <v>-997992172</v>
      </c>
    </row>
    <row r="139" spans="1:47" x14ac:dyDescent="0.2">
      <c r="A139" t="s">
        <v>38</v>
      </c>
      <c r="B139" s="3">
        <v>2007</v>
      </c>
      <c r="C139" s="4">
        <v>3</v>
      </c>
      <c r="G139" s="1">
        <v>4040283332</v>
      </c>
      <c r="H139" s="1">
        <v>2307535126</v>
      </c>
      <c r="I139" s="1">
        <v>2322080227</v>
      </c>
      <c r="J139" s="1">
        <v>8146182634</v>
      </c>
      <c r="K139" s="1">
        <v>629992121</v>
      </c>
      <c r="L139" s="1">
        <v>441469373</v>
      </c>
      <c r="M139" s="1">
        <v>17887542812</v>
      </c>
      <c r="N139" s="1">
        <v>563871792</v>
      </c>
      <c r="O139" s="1">
        <v>2936728251</v>
      </c>
      <c r="P139" s="1">
        <v>878359457</v>
      </c>
      <c r="Q139" s="1">
        <v>11835555914</v>
      </c>
      <c r="R139" s="1">
        <v>552769418</v>
      </c>
      <c r="S139" s="1">
        <v>1120257980</v>
      </c>
      <c r="T139" s="1">
        <v>17887542812</v>
      </c>
      <c r="U139" s="1">
        <v>3476411540</v>
      </c>
      <c r="V139" s="1">
        <v>-629193126</v>
      </c>
      <c r="W139" s="1">
        <v>1443720770</v>
      </c>
      <c r="X139" s="1">
        <v>-3689373280</v>
      </c>
      <c r="Y139" s="1">
        <v>77222703</v>
      </c>
      <c r="Z139" s="1">
        <v>-678788607</v>
      </c>
      <c r="AA139" s="1" t="s">
        <v>12</v>
      </c>
      <c r="AB139" s="1"/>
      <c r="AC139" s="1" t="s">
        <v>38</v>
      </c>
      <c r="AD139" s="1">
        <v>4040283332</v>
      </c>
      <c r="AE139" s="1">
        <v>-563871792</v>
      </c>
      <c r="AF139" s="1">
        <v>3476411540</v>
      </c>
      <c r="AG139" s="1">
        <v>2307535126</v>
      </c>
      <c r="AH139" s="1">
        <v>-2936728251</v>
      </c>
      <c r="AI139" s="1">
        <v>-629193126</v>
      </c>
      <c r="AJ139" s="1">
        <v>2322080227</v>
      </c>
      <c r="AK139" s="1">
        <v>-878359457</v>
      </c>
      <c r="AL139" s="1">
        <v>1443720770</v>
      </c>
      <c r="AM139" s="1">
        <v>8146182634</v>
      </c>
      <c r="AN139" s="1">
        <v>-11835555914</v>
      </c>
      <c r="AO139" s="1">
        <v>-3689373280</v>
      </c>
      <c r="AP139" s="1">
        <v>629992121</v>
      </c>
      <c r="AQ139" s="1">
        <v>-552769418</v>
      </c>
      <c r="AR139" s="1">
        <v>77222703</v>
      </c>
      <c r="AS139" s="1">
        <v>441469373</v>
      </c>
      <c r="AT139" s="1">
        <v>-1120257980</v>
      </c>
      <c r="AU139" s="1">
        <v>-678788607</v>
      </c>
    </row>
    <row r="140" spans="1:47" x14ac:dyDescent="0.2">
      <c r="A140" t="s">
        <v>39</v>
      </c>
      <c r="B140" s="3">
        <v>2007</v>
      </c>
      <c r="C140" s="4">
        <v>4</v>
      </c>
      <c r="G140" s="1">
        <v>921306250</v>
      </c>
      <c r="H140" s="1">
        <v>2267143936</v>
      </c>
      <c r="I140" s="1">
        <v>2027682258</v>
      </c>
      <c r="J140" s="1">
        <v>7135053793</v>
      </c>
      <c r="K140" s="1">
        <v>411109953</v>
      </c>
      <c r="L140" s="1">
        <v>380346704</v>
      </c>
      <c r="M140" s="1">
        <v>13142642893</v>
      </c>
      <c r="N140" s="1">
        <v>1061134713</v>
      </c>
      <c r="O140" s="1">
        <v>2117577812</v>
      </c>
      <c r="P140" s="1">
        <v>1715839717</v>
      </c>
      <c r="Q140" s="1">
        <v>6474955515</v>
      </c>
      <c r="R140" s="1">
        <v>642689120</v>
      </c>
      <c r="S140" s="1">
        <v>1130446016</v>
      </c>
      <c r="T140" s="1">
        <v>13142642893</v>
      </c>
      <c r="U140" s="1">
        <v>-139828463</v>
      </c>
      <c r="V140" s="1">
        <v>149566124</v>
      </c>
      <c r="W140" s="1">
        <v>311842541</v>
      </c>
      <c r="X140" s="1">
        <v>660098278</v>
      </c>
      <c r="Y140" s="1">
        <v>-231579167</v>
      </c>
      <c r="Z140" s="1">
        <v>-750099313</v>
      </c>
      <c r="AA140" s="1" t="s">
        <v>12</v>
      </c>
      <c r="AB140" s="1"/>
      <c r="AC140" s="1" t="s">
        <v>39</v>
      </c>
      <c r="AD140" s="1">
        <v>921306250</v>
      </c>
      <c r="AE140" s="1">
        <v>-1061134713</v>
      </c>
      <c r="AF140" s="1">
        <v>-139828463</v>
      </c>
      <c r="AG140" s="1">
        <v>2267143936</v>
      </c>
      <c r="AH140" s="1">
        <v>-2117577812</v>
      </c>
      <c r="AI140" s="1">
        <v>149566124</v>
      </c>
      <c r="AJ140" s="1">
        <v>2027682258</v>
      </c>
      <c r="AK140" s="1">
        <v>-1715839717</v>
      </c>
      <c r="AL140" s="1">
        <v>311842541</v>
      </c>
      <c r="AM140" s="1">
        <v>7135053793</v>
      </c>
      <c r="AN140" s="1">
        <v>-6474955515</v>
      </c>
      <c r="AO140" s="1">
        <v>660098278</v>
      </c>
      <c r="AP140" s="1">
        <v>411109953</v>
      </c>
      <c r="AQ140" s="1">
        <v>-642689120</v>
      </c>
      <c r="AR140" s="1">
        <v>-231579167</v>
      </c>
      <c r="AS140" s="1">
        <v>380346704</v>
      </c>
      <c r="AT140" s="1">
        <v>-1130446016</v>
      </c>
      <c r="AU140" s="1">
        <v>-750099313</v>
      </c>
    </row>
    <row r="141" spans="1:47" x14ac:dyDescent="0.2">
      <c r="A141" t="s">
        <v>40</v>
      </c>
      <c r="B141" s="3">
        <v>2008</v>
      </c>
      <c r="C141" s="4">
        <v>1</v>
      </c>
      <c r="G141" s="1">
        <v>572555000</v>
      </c>
      <c r="H141" s="1">
        <v>1845227678</v>
      </c>
      <c r="I141" s="1">
        <v>1093418313</v>
      </c>
      <c r="J141" s="1">
        <v>4963206398</v>
      </c>
      <c r="K141" s="1">
        <v>636983857</v>
      </c>
      <c r="L141" s="1">
        <v>484077833</v>
      </c>
      <c r="M141" s="1">
        <v>9595469078</v>
      </c>
      <c r="N141" s="1">
        <v>981207661</v>
      </c>
      <c r="O141" s="1">
        <v>909232253</v>
      </c>
      <c r="P141" s="1">
        <v>1397081190</v>
      </c>
      <c r="Q141" s="1">
        <v>4990039486</v>
      </c>
      <c r="R141" s="1">
        <v>492593636</v>
      </c>
      <c r="S141" s="1">
        <v>825314853</v>
      </c>
      <c r="T141" s="1">
        <v>9595469078</v>
      </c>
      <c r="U141" s="1">
        <v>-408652661</v>
      </c>
      <c r="V141" s="1">
        <v>935995425</v>
      </c>
      <c r="W141" s="1">
        <v>-303662877</v>
      </c>
      <c r="X141" s="1">
        <v>-26833089</v>
      </c>
      <c r="Y141" s="1">
        <v>144390221</v>
      </c>
      <c r="Z141" s="1">
        <v>-341237020</v>
      </c>
      <c r="AA141" s="1" t="s">
        <v>12</v>
      </c>
      <c r="AB141" s="1"/>
      <c r="AC141" s="1" t="s">
        <v>40</v>
      </c>
      <c r="AD141" s="1">
        <v>572555000</v>
      </c>
      <c r="AE141" s="1">
        <v>-981207661</v>
      </c>
      <c r="AF141" s="1">
        <v>-408652661</v>
      </c>
      <c r="AG141" s="1">
        <v>1845227678</v>
      </c>
      <c r="AH141" s="1">
        <v>-909232253</v>
      </c>
      <c r="AI141" s="1">
        <v>935995425</v>
      </c>
      <c r="AJ141" s="1">
        <v>1093418313</v>
      </c>
      <c r="AK141" s="1">
        <v>-1397081190</v>
      </c>
      <c r="AL141" s="1">
        <v>-303662877</v>
      </c>
      <c r="AM141" s="1">
        <v>4963206398</v>
      </c>
      <c r="AN141" s="1">
        <v>-4990039486</v>
      </c>
      <c r="AO141" s="1">
        <v>-26833089</v>
      </c>
      <c r="AP141" s="1">
        <v>636983857</v>
      </c>
      <c r="AQ141" s="1">
        <v>-492593636</v>
      </c>
      <c r="AR141" s="1">
        <v>144390221</v>
      </c>
      <c r="AS141" s="1">
        <v>484077833</v>
      </c>
      <c r="AT141" s="1">
        <v>-825314853</v>
      </c>
      <c r="AU141" s="1">
        <v>-341237020</v>
      </c>
    </row>
    <row r="142" spans="1:47" x14ac:dyDescent="0.2">
      <c r="A142" t="s">
        <v>41</v>
      </c>
      <c r="B142" s="3">
        <v>2008</v>
      </c>
      <c r="C142" s="4">
        <v>2</v>
      </c>
      <c r="G142" s="1">
        <v>318803423</v>
      </c>
      <c r="H142" s="1">
        <v>1158428335</v>
      </c>
      <c r="I142" s="1">
        <v>369869934</v>
      </c>
      <c r="J142" s="1">
        <v>4147181107</v>
      </c>
      <c r="K142" s="1">
        <v>341556273</v>
      </c>
      <c r="L142" s="1">
        <v>343078543</v>
      </c>
      <c r="M142" s="1">
        <v>6678917615</v>
      </c>
      <c r="N142" s="1">
        <v>298768686</v>
      </c>
      <c r="O142" s="1">
        <v>685068045</v>
      </c>
      <c r="P142" s="1">
        <v>417318689</v>
      </c>
      <c r="Q142" s="1">
        <v>3914317061</v>
      </c>
      <c r="R142" s="1">
        <v>653358902</v>
      </c>
      <c r="S142" s="1">
        <v>710086232</v>
      </c>
      <c r="T142" s="1">
        <v>6678917615</v>
      </c>
      <c r="U142" s="1">
        <v>20034737</v>
      </c>
      <c r="V142" s="1">
        <v>473360290</v>
      </c>
      <c r="W142" s="1">
        <v>-47448755</v>
      </c>
      <c r="X142" s="1">
        <v>232864046</v>
      </c>
      <c r="Y142" s="1">
        <v>-311802629</v>
      </c>
      <c r="Z142" s="1">
        <v>-367007689</v>
      </c>
      <c r="AA142" s="1" t="s">
        <v>12</v>
      </c>
      <c r="AB142" s="1"/>
      <c r="AC142" s="1" t="s">
        <v>41</v>
      </c>
      <c r="AD142" s="1">
        <v>318803423</v>
      </c>
      <c r="AE142" s="1">
        <v>-298768686</v>
      </c>
      <c r="AF142" s="1">
        <v>20034737</v>
      </c>
      <c r="AG142" s="1">
        <v>1158428335</v>
      </c>
      <c r="AH142" s="1">
        <v>-685068045</v>
      </c>
      <c r="AI142" s="1">
        <v>473360290</v>
      </c>
      <c r="AJ142" s="1">
        <v>369869934</v>
      </c>
      <c r="AK142" s="1">
        <v>-417318689</v>
      </c>
      <c r="AL142" s="1">
        <v>-47448755</v>
      </c>
      <c r="AM142" s="1">
        <v>4147181107</v>
      </c>
      <c r="AN142" s="1">
        <v>-3914317061</v>
      </c>
      <c r="AO142" s="1">
        <v>232864046</v>
      </c>
      <c r="AP142" s="1">
        <v>341556273</v>
      </c>
      <c r="AQ142" s="1">
        <v>-653358902</v>
      </c>
      <c r="AR142" s="1">
        <v>-311802629</v>
      </c>
      <c r="AS142" s="1">
        <v>343078543</v>
      </c>
      <c r="AT142" s="1">
        <v>-710086232</v>
      </c>
      <c r="AU142" s="1">
        <v>-367007689</v>
      </c>
    </row>
    <row r="143" spans="1:47" x14ac:dyDescent="0.2">
      <c r="A143" t="s">
        <v>42</v>
      </c>
      <c r="B143" s="3">
        <v>2008</v>
      </c>
      <c r="C143" s="4">
        <v>3</v>
      </c>
      <c r="G143" s="1">
        <v>139197333</v>
      </c>
      <c r="H143" s="1">
        <v>320074861</v>
      </c>
      <c r="I143" s="1">
        <v>244461867</v>
      </c>
      <c r="J143" s="1">
        <v>3787330776</v>
      </c>
      <c r="K143" s="1">
        <v>627643847</v>
      </c>
      <c r="L143" s="1">
        <v>252111032</v>
      </c>
      <c r="M143" s="1">
        <v>5370819716</v>
      </c>
      <c r="N143" s="1">
        <v>74862152</v>
      </c>
      <c r="O143" s="1">
        <v>514973401</v>
      </c>
      <c r="P143" s="1">
        <v>530170690</v>
      </c>
      <c r="Q143" s="1">
        <v>3165413357</v>
      </c>
      <c r="R143" s="1">
        <v>423763513</v>
      </c>
      <c r="S143" s="1">
        <v>661636604</v>
      </c>
      <c r="T143" s="1">
        <v>5370819716</v>
      </c>
      <c r="U143" s="1">
        <v>64335181</v>
      </c>
      <c r="V143" s="1">
        <v>-194898540</v>
      </c>
      <c r="W143" s="1">
        <v>-285708823</v>
      </c>
      <c r="X143" s="1">
        <v>621917418</v>
      </c>
      <c r="Y143" s="1">
        <v>203880334</v>
      </c>
      <c r="Z143" s="1">
        <v>-409525571</v>
      </c>
      <c r="AA143" s="1" t="s">
        <v>12</v>
      </c>
      <c r="AB143" s="1"/>
      <c r="AC143" s="1" t="s">
        <v>42</v>
      </c>
      <c r="AD143" s="1">
        <v>139197333</v>
      </c>
      <c r="AE143" s="1">
        <v>-74862152</v>
      </c>
      <c r="AF143" s="1">
        <v>64335181</v>
      </c>
      <c r="AG143" s="1">
        <v>320074861</v>
      </c>
      <c r="AH143" s="1">
        <v>-514973401</v>
      </c>
      <c r="AI143" s="1">
        <v>-194898540</v>
      </c>
      <c r="AJ143" s="1">
        <v>244461867</v>
      </c>
      <c r="AK143" s="1">
        <v>-530170690</v>
      </c>
      <c r="AL143" s="1">
        <v>-285708823</v>
      </c>
      <c r="AM143" s="1">
        <v>3787330776</v>
      </c>
      <c r="AN143" s="1">
        <v>-3165413357</v>
      </c>
      <c r="AO143" s="1">
        <v>621917418</v>
      </c>
      <c r="AP143" s="1">
        <v>627643847</v>
      </c>
      <c r="AQ143" s="1">
        <v>-423763513</v>
      </c>
      <c r="AR143" s="1">
        <v>203880334</v>
      </c>
      <c r="AS143" s="1">
        <v>252111032</v>
      </c>
      <c r="AT143" s="1">
        <v>-661636604</v>
      </c>
      <c r="AU143" s="1">
        <v>-409525571</v>
      </c>
    </row>
    <row r="144" spans="1:47" x14ac:dyDescent="0.2">
      <c r="A144" t="s">
        <v>43</v>
      </c>
      <c r="B144" s="3">
        <v>2008</v>
      </c>
      <c r="C144" s="4">
        <v>4</v>
      </c>
      <c r="G144" s="1">
        <v>253934292</v>
      </c>
      <c r="H144" s="1">
        <v>783396749</v>
      </c>
      <c r="I144" s="1">
        <v>286021030</v>
      </c>
      <c r="J144" s="1">
        <v>2546797669</v>
      </c>
      <c r="K144" s="1">
        <v>376050596</v>
      </c>
      <c r="L144" s="1">
        <v>281333757</v>
      </c>
      <c r="M144" s="1">
        <v>4527534094</v>
      </c>
      <c r="N144" s="1">
        <v>482843256</v>
      </c>
      <c r="O144" s="1">
        <v>303273832</v>
      </c>
      <c r="P144" s="1">
        <v>472411289</v>
      </c>
      <c r="Q144" s="1">
        <v>2196998481</v>
      </c>
      <c r="R144" s="1">
        <v>441224849</v>
      </c>
      <c r="S144" s="1">
        <v>630782388</v>
      </c>
      <c r="T144" s="1">
        <v>4527534094</v>
      </c>
      <c r="U144" s="1">
        <v>-228908964</v>
      </c>
      <c r="V144" s="1">
        <v>480122918</v>
      </c>
      <c r="W144" s="1">
        <v>-186390258</v>
      </c>
      <c r="X144" s="1">
        <v>349799188</v>
      </c>
      <c r="Y144" s="1">
        <v>-65174253</v>
      </c>
      <c r="Z144" s="1">
        <v>-349448630</v>
      </c>
      <c r="AA144" s="1" t="s">
        <v>12</v>
      </c>
      <c r="AB144" s="1"/>
      <c r="AC144" s="1" t="s">
        <v>43</v>
      </c>
      <c r="AD144" s="1">
        <v>253934292</v>
      </c>
      <c r="AE144" s="1">
        <v>-482843256</v>
      </c>
      <c r="AF144" s="1">
        <v>-228908964</v>
      </c>
      <c r="AG144" s="1">
        <v>783396749</v>
      </c>
      <c r="AH144" s="1">
        <v>-303273832</v>
      </c>
      <c r="AI144" s="1">
        <v>480122918</v>
      </c>
      <c r="AJ144" s="1">
        <v>286021030</v>
      </c>
      <c r="AK144" s="1">
        <v>-472411289</v>
      </c>
      <c r="AL144" s="1">
        <v>-186390258</v>
      </c>
      <c r="AM144" s="1">
        <v>2546797669</v>
      </c>
      <c r="AN144" s="1">
        <v>-2196998481</v>
      </c>
      <c r="AO144" s="1">
        <v>349799188</v>
      </c>
      <c r="AP144" s="1">
        <v>376050596</v>
      </c>
      <c r="AQ144" s="1">
        <v>-441224849</v>
      </c>
      <c r="AR144" s="1">
        <v>-65174253</v>
      </c>
      <c r="AS144" s="1">
        <v>281333757</v>
      </c>
      <c r="AT144" s="1">
        <v>-630782388</v>
      </c>
      <c r="AU144" s="1">
        <v>-349448630</v>
      </c>
    </row>
    <row r="145" spans="1:47" x14ac:dyDescent="0.2">
      <c r="A145" t="s">
        <v>44</v>
      </c>
      <c r="B145" s="3">
        <v>2009</v>
      </c>
      <c r="C145" s="4">
        <v>1</v>
      </c>
      <c r="G145" s="1">
        <v>530285341</v>
      </c>
      <c r="H145" s="1">
        <v>116941520</v>
      </c>
      <c r="I145" s="1">
        <v>153406670</v>
      </c>
      <c r="J145" s="1">
        <v>2066748239</v>
      </c>
      <c r="K145" s="1">
        <v>301927592</v>
      </c>
      <c r="L145" s="1">
        <v>114513070</v>
      </c>
      <c r="M145" s="1">
        <v>3283822432</v>
      </c>
      <c r="N145" s="1">
        <v>775378112</v>
      </c>
      <c r="O145" s="1">
        <v>204224000</v>
      </c>
      <c r="P145" s="1">
        <v>583390533</v>
      </c>
      <c r="Q145" s="1">
        <v>1199032819</v>
      </c>
      <c r="R145" s="1">
        <v>245128651</v>
      </c>
      <c r="S145" s="1">
        <v>276668317</v>
      </c>
      <c r="T145" s="1">
        <v>3283822432</v>
      </c>
      <c r="U145" s="1">
        <v>-245092771</v>
      </c>
      <c r="V145" s="1">
        <v>-87282480</v>
      </c>
      <c r="W145" s="1">
        <v>-429983863</v>
      </c>
      <c r="X145" s="1">
        <v>867715420</v>
      </c>
      <c r="Y145" s="1">
        <v>56798941</v>
      </c>
      <c r="Z145" s="1">
        <v>-162155247</v>
      </c>
      <c r="AA145" s="1" t="s">
        <v>12</v>
      </c>
      <c r="AB145" s="1"/>
      <c r="AC145" s="1" t="s">
        <v>44</v>
      </c>
      <c r="AD145" s="1">
        <v>530285341</v>
      </c>
      <c r="AE145" s="1">
        <v>-775378112</v>
      </c>
      <c r="AF145" s="1">
        <v>-245092771</v>
      </c>
      <c r="AG145" s="1">
        <v>116941520</v>
      </c>
      <c r="AH145" s="1">
        <v>-204224000</v>
      </c>
      <c r="AI145" s="1">
        <v>-87282480</v>
      </c>
      <c r="AJ145" s="1">
        <v>153406670</v>
      </c>
      <c r="AK145" s="1">
        <v>-583390533</v>
      </c>
      <c r="AL145" s="1">
        <v>-429983863</v>
      </c>
      <c r="AM145" s="1">
        <v>2066748239</v>
      </c>
      <c r="AN145" s="1">
        <v>-1199032819</v>
      </c>
      <c r="AO145" s="1">
        <v>867715420</v>
      </c>
      <c r="AP145" s="1">
        <v>301927592</v>
      </c>
      <c r="AQ145" s="1">
        <v>-245128651</v>
      </c>
      <c r="AR145" s="1">
        <v>56798941</v>
      </c>
      <c r="AS145" s="1">
        <v>114513070</v>
      </c>
      <c r="AT145" s="1">
        <v>-276668317</v>
      </c>
      <c r="AU145" s="1">
        <v>-162155247</v>
      </c>
    </row>
    <row r="146" spans="1:47" x14ac:dyDescent="0.2">
      <c r="A146" t="s">
        <v>45</v>
      </c>
      <c r="B146" s="3">
        <v>2009</v>
      </c>
      <c r="C146" s="4">
        <v>2</v>
      </c>
      <c r="G146" s="1">
        <v>16745000</v>
      </c>
      <c r="H146" s="1">
        <v>158103669</v>
      </c>
      <c r="I146" s="1" t="s">
        <v>12</v>
      </c>
      <c r="J146" s="1">
        <v>2274827581</v>
      </c>
      <c r="K146" s="1">
        <v>231691427</v>
      </c>
      <c r="L146" s="1">
        <v>120754964</v>
      </c>
      <c r="M146" s="1">
        <v>2802122641</v>
      </c>
      <c r="N146" s="1">
        <v>132437952</v>
      </c>
      <c r="O146" s="1">
        <v>368947407</v>
      </c>
      <c r="P146" s="1">
        <v>262127357</v>
      </c>
      <c r="Q146" s="1">
        <v>1177460818</v>
      </c>
      <c r="R146" s="1">
        <v>679157383</v>
      </c>
      <c r="S146" s="1">
        <v>181991724</v>
      </c>
      <c r="T146" s="1">
        <v>2802122641</v>
      </c>
      <c r="U146" s="1">
        <v>-115692952</v>
      </c>
      <c r="V146" s="1">
        <v>-210843738</v>
      </c>
      <c r="W146" s="1">
        <v>-262127357</v>
      </c>
      <c r="X146" s="1">
        <v>1097366764</v>
      </c>
      <c r="Y146" s="1">
        <v>-447465956</v>
      </c>
      <c r="Z146" s="1">
        <v>-61236760</v>
      </c>
      <c r="AA146" s="1" t="s">
        <v>12</v>
      </c>
      <c r="AB146" s="1"/>
      <c r="AC146" s="1" t="s">
        <v>45</v>
      </c>
      <c r="AD146" s="1">
        <v>16745000</v>
      </c>
      <c r="AE146" s="1">
        <v>-132437952</v>
      </c>
      <c r="AF146" s="1">
        <v>-115692952</v>
      </c>
      <c r="AG146" s="1">
        <v>158103669</v>
      </c>
      <c r="AH146" s="1">
        <v>-368947407</v>
      </c>
      <c r="AI146" s="1">
        <v>-210843738</v>
      </c>
      <c r="AJ146" s="1" t="s">
        <v>113</v>
      </c>
      <c r="AK146" s="1">
        <v>-262127357</v>
      </c>
      <c r="AL146" s="1">
        <v>-262127357</v>
      </c>
      <c r="AM146" s="1">
        <v>2274827581</v>
      </c>
      <c r="AN146" s="1">
        <v>-1177460818</v>
      </c>
      <c r="AO146" s="1">
        <v>1097366764</v>
      </c>
      <c r="AP146" s="1">
        <v>231691427</v>
      </c>
      <c r="AQ146" s="1">
        <v>-679157383</v>
      </c>
      <c r="AR146" s="1">
        <v>-447465956</v>
      </c>
      <c r="AS146" s="1">
        <v>120754964</v>
      </c>
      <c r="AT146" s="1">
        <v>-181991724</v>
      </c>
      <c r="AU146" s="1">
        <v>-61236760</v>
      </c>
    </row>
    <row r="147" spans="1:47" x14ac:dyDescent="0.2">
      <c r="A147" t="s">
        <v>46</v>
      </c>
      <c r="B147" s="3">
        <v>2009</v>
      </c>
      <c r="C147" s="4">
        <v>3</v>
      </c>
      <c r="G147" s="1">
        <v>155251667</v>
      </c>
      <c r="H147" s="1">
        <v>843209068</v>
      </c>
      <c r="I147" s="1">
        <v>176823446</v>
      </c>
      <c r="J147" s="1">
        <v>1824595521</v>
      </c>
      <c r="K147" s="1">
        <v>226761794</v>
      </c>
      <c r="L147" s="1">
        <v>164006030</v>
      </c>
      <c r="M147" s="1">
        <v>3390647525</v>
      </c>
      <c r="N147" s="1">
        <v>347566095</v>
      </c>
      <c r="O147" s="1">
        <v>495868228</v>
      </c>
      <c r="P147" s="1">
        <v>947107930</v>
      </c>
      <c r="Q147" s="1">
        <v>895331933</v>
      </c>
      <c r="R147" s="1">
        <v>364200196</v>
      </c>
      <c r="S147" s="1">
        <v>340573143</v>
      </c>
      <c r="T147" s="1">
        <v>3390647525</v>
      </c>
      <c r="U147" s="1">
        <v>-192314428</v>
      </c>
      <c r="V147" s="1">
        <v>347340840</v>
      </c>
      <c r="W147" s="1">
        <v>-770284484</v>
      </c>
      <c r="X147" s="1">
        <v>929263588</v>
      </c>
      <c r="Y147" s="1">
        <v>-137438402</v>
      </c>
      <c r="Z147" s="1">
        <v>-176567113</v>
      </c>
      <c r="AA147" s="1" t="s">
        <v>12</v>
      </c>
      <c r="AB147" s="1"/>
      <c r="AC147" s="1" t="s">
        <v>46</v>
      </c>
      <c r="AD147" s="1">
        <v>155251667</v>
      </c>
      <c r="AE147" s="1">
        <v>-347566095</v>
      </c>
      <c r="AF147" s="1">
        <v>-192314428</v>
      </c>
      <c r="AG147" s="1">
        <v>843209068</v>
      </c>
      <c r="AH147" s="1">
        <v>-495868228</v>
      </c>
      <c r="AI147" s="1">
        <v>347340840</v>
      </c>
      <c r="AJ147" s="1">
        <v>176823446</v>
      </c>
      <c r="AK147" s="1">
        <v>-947107930</v>
      </c>
      <c r="AL147" s="1">
        <v>-770284484</v>
      </c>
      <c r="AM147" s="1">
        <v>1824595521</v>
      </c>
      <c r="AN147" s="1">
        <v>-895331933</v>
      </c>
      <c r="AO147" s="1">
        <v>929263588</v>
      </c>
      <c r="AP147" s="1">
        <v>226761794</v>
      </c>
      <c r="AQ147" s="1">
        <v>-364200196</v>
      </c>
      <c r="AR147" s="1">
        <v>-137438402</v>
      </c>
      <c r="AS147" s="1">
        <v>164006030</v>
      </c>
      <c r="AT147" s="1">
        <v>-340573143</v>
      </c>
      <c r="AU147" s="1">
        <v>-176567113</v>
      </c>
    </row>
    <row r="148" spans="1:47" x14ac:dyDescent="0.2">
      <c r="A148" t="s">
        <v>47</v>
      </c>
      <c r="B148" s="3">
        <v>2009</v>
      </c>
      <c r="C148" s="4">
        <v>4</v>
      </c>
      <c r="G148" s="1">
        <v>438727510</v>
      </c>
      <c r="H148" s="1">
        <v>1689600724</v>
      </c>
      <c r="I148" s="1">
        <v>1250977695</v>
      </c>
      <c r="J148" s="1">
        <v>2867519406</v>
      </c>
      <c r="K148" s="1">
        <v>498893988</v>
      </c>
      <c r="L148" s="1">
        <v>249583306</v>
      </c>
      <c r="M148" s="1">
        <v>6995302630</v>
      </c>
      <c r="N148" s="1">
        <v>1689318825</v>
      </c>
      <c r="O148" s="1">
        <v>1254230023</v>
      </c>
      <c r="P148" s="1">
        <v>1057226729</v>
      </c>
      <c r="Q148" s="1">
        <v>1376593135</v>
      </c>
      <c r="R148" s="1">
        <v>1338163365</v>
      </c>
      <c r="S148" s="1">
        <v>279770553</v>
      </c>
      <c r="T148" s="1">
        <v>6995302630</v>
      </c>
      <c r="U148" s="1">
        <v>-1250591315</v>
      </c>
      <c r="V148" s="1">
        <v>435370701</v>
      </c>
      <c r="W148" s="1">
        <v>193750966</v>
      </c>
      <c r="X148" s="1">
        <v>1490926271</v>
      </c>
      <c r="Y148" s="1">
        <v>-839269376</v>
      </c>
      <c r="Z148" s="1">
        <v>-30187247</v>
      </c>
      <c r="AA148" s="1" t="s">
        <v>12</v>
      </c>
      <c r="AB148" s="1"/>
      <c r="AC148" s="1" t="s">
        <v>47</v>
      </c>
      <c r="AD148" s="1">
        <v>438727510</v>
      </c>
      <c r="AE148" s="1">
        <v>-1689318825</v>
      </c>
      <c r="AF148" s="1">
        <v>-1250591315</v>
      </c>
      <c r="AG148" s="1">
        <v>1689600724</v>
      </c>
      <c r="AH148" s="1">
        <v>-1254230023</v>
      </c>
      <c r="AI148" s="1">
        <v>435370701</v>
      </c>
      <c r="AJ148" s="1">
        <v>1250977695</v>
      </c>
      <c r="AK148" s="1">
        <v>-1057226729</v>
      </c>
      <c r="AL148" s="1">
        <v>193750966</v>
      </c>
      <c r="AM148" s="1">
        <v>2867519406</v>
      </c>
      <c r="AN148" s="1">
        <v>-1376593135</v>
      </c>
      <c r="AO148" s="1">
        <v>1490926271</v>
      </c>
      <c r="AP148" s="1">
        <v>498893988</v>
      </c>
      <c r="AQ148" s="1">
        <v>-1338163365</v>
      </c>
      <c r="AR148" s="1">
        <v>-839269376</v>
      </c>
      <c r="AS148" s="1">
        <v>249583306</v>
      </c>
      <c r="AT148" s="1">
        <v>-279770553</v>
      </c>
      <c r="AU148" s="1">
        <v>-30187247</v>
      </c>
    </row>
    <row r="149" spans="1:47" x14ac:dyDescent="0.2">
      <c r="A149" t="s">
        <v>48</v>
      </c>
      <c r="B149" s="3">
        <v>2010</v>
      </c>
      <c r="C149" s="4">
        <v>1</v>
      </c>
      <c r="G149" s="1">
        <v>202875785</v>
      </c>
      <c r="H149" s="1">
        <v>859748738</v>
      </c>
      <c r="I149" s="1">
        <v>507459000</v>
      </c>
      <c r="J149" s="1">
        <v>1958353290</v>
      </c>
      <c r="K149" s="1">
        <v>195800600</v>
      </c>
      <c r="L149" s="1">
        <v>150912634</v>
      </c>
      <c r="M149" s="1">
        <v>3875150047</v>
      </c>
      <c r="N149" s="1">
        <v>362108000</v>
      </c>
      <c r="O149" s="1">
        <v>763727838</v>
      </c>
      <c r="P149" s="1">
        <v>427467736</v>
      </c>
      <c r="Q149" s="1">
        <v>1836917123</v>
      </c>
      <c r="R149" s="1">
        <v>193878126</v>
      </c>
      <c r="S149" s="1">
        <v>291051224</v>
      </c>
      <c r="T149" s="1">
        <v>3875150047</v>
      </c>
      <c r="U149" s="1">
        <v>-159232215</v>
      </c>
      <c r="V149" s="1">
        <v>96020900</v>
      </c>
      <c r="W149" s="1">
        <v>79991264</v>
      </c>
      <c r="X149" s="1">
        <v>121436167</v>
      </c>
      <c r="Y149" s="1">
        <v>1922474</v>
      </c>
      <c r="Z149" s="1">
        <v>-140138590</v>
      </c>
      <c r="AA149" s="1" t="s">
        <v>12</v>
      </c>
      <c r="AB149" s="1"/>
      <c r="AC149" s="1" t="s">
        <v>48</v>
      </c>
      <c r="AD149" s="1">
        <v>202875785</v>
      </c>
      <c r="AE149" s="1">
        <v>-362108000</v>
      </c>
      <c r="AF149" s="1">
        <v>-159232215</v>
      </c>
      <c r="AG149" s="1">
        <v>859748738</v>
      </c>
      <c r="AH149" s="1">
        <v>-763727838</v>
      </c>
      <c r="AI149" s="1">
        <v>96020900</v>
      </c>
      <c r="AJ149" s="1">
        <v>507459000</v>
      </c>
      <c r="AK149" s="1">
        <v>-427467736</v>
      </c>
      <c r="AL149" s="1">
        <v>79991264</v>
      </c>
      <c r="AM149" s="1">
        <v>1958353290</v>
      </c>
      <c r="AN149" s="1">
        <v>-1836917123</v>
      </c>
      <c r="AO149" s="1">
        <v>121436167</v>
      </c>
      <c r="AP149" s="1">
        <v>195800600</v>
      </c>
      <c r="AQ149" s="1">
        <v>-193878126</v>
      </c>
      <c r="AR149" s="1">
        <v>1922474</v>
      </c>
      <c r="AS149" s="1">
        <v>150912634</v>
      </c>
      <c r="AT149" s="1">
        <v>-291051224</v>
      </c>
      <c r="AU149" s="1">
        <v>-140138590</v>
      </c>
    </row>
    <row r="150" spans="1:47" x14ac:dyDescent="0.2">
      <c r="A150" t="s">
        <v>49</v>
      </c>
      <c r="B150" s="3">
        <v>2010</v>
      </c>
      <c r="C150" s="4">
        <v>2</v>
      </c>
      <c r="G150" s="1">
        <v>906131691</v>
      </c>
      <c r="H150" s="1">
        <v>937298767</v>
      </c>
      <c r="I150" s="1">
        <v>367866024</v>
      </c>
      <c r="J150" s="1">
        <v>2086652622</v>
      </c>
      <c r="K150" s="1">
        <v>251240142</v>
      </c>
      <c r="L150" s="1">
        <v>197677592</v>
      </c>
      <c r="M150" s="1">
        <v>4746866838</v>
      </c>
      <c r="N150" s="1">
        <v>162100000</v>
      </c>
      <c r="O150" s="1">
        <v>1507692828</v>
      </c>
      <c r="P150" s="1">
        <v>524073093</v>
      </c>
      <c r="Q150" s="1">
        <v>2036254815</v>
      </c>
      <c r="R150" s="1">
        <v>116878816</v>
      </c>
      <c r="S150" s="1">
        <v>399867287</v>
      </c>
      <c r="T150" s="1">
        <v>4746866838</v>
      </c>
      <c r="U150" s="1">
        <v>744031691</v>
      </c>
      <c r="V150" s="1">
        <v>-570394060</v>
      </c>
      <c r="W150" s="1">
        <v>-156207068</v>
      </c>
      <c r="X150" s="1">
        <v>50397806</v>
      </c>
      <c r="Y150" s="1">
        <v>134361326</v>
      </c>
      <c r="Z150" s="1">
        <v>-202189695</v>
      </c>
      <c r="AA150" s="1" t="s">
        <v>12</v>
      </c>
      <c r="AB150" s="1"/>
      <c r="AC150" s="1" t="s">
        <v>49</v>
      </c>
      <c r="AD150" s="1">
        <v>906131691</v>
      </c>
      <c r="AE150" s="1">
        <v>-162100000</v>
      </c>
      <c r="AF150" s="1">
        <v>744031691</v>
      </c>
      <c r="AG150" s="1">
        <v>937298767</v>
      </c>
      <c r="AH150" s="1">
        <v>-1507692828</v>
      </c>
      <c r="AI150" s="1">
        <v>-570394060</v>
      </c>
      <c r="AJ150" s="1">
        <v>367866024</v>
      </c>
      <c r="AK150" s="1">
        <v>-524073093</v>
      </c>
      <c r="AL150" s="1">
        <v>-156207068</v>
      </c>
      <c r="AM150" s="1">
        <v>2086652622</v>
      </c>
      <c r="AN150" s="1">
        <v>-2036254815</v>
      </c>
      <c r="AO150" s="1">
        <v>50397806</v>
      </c>
      <c r="AP150" s="1">
        <v>251240142</v>
      </c>
      <c r="AQ150" s="1">
        <v>-116878816</v>
      </c>
      <c r="AR150" s="1">
        <v>134361326</v>
      </c>
      <c r="AS150" s="1">
        <v>197677592</v>
      </c>
      <c r="AT150" s="1">
        <v>-399867287</v>
      </c>
      <c r="AU150" s="1">
        <v>-202189695</v>
      </c>
    </row>
    <row r="151" spans="1:47" x14ac:dyDescent="0.2">
      <c r="A151" t="s">
        <v>50</v>
      </c>
      <c r="B151" s="3">
        <v>2010</v>
      </c>
      <c r="C151" s="4">
        <v>3</v>
      </c>
      <c r="G151" s="1">
        <v>499275121</v>
      </c>
      <c r="H151" s="1">
        <v>909172625</v>
      </c>
      <c r="I151" s="1">
        <v>2806716623</v>
      </c>
      <c r="J151" s="1">
        <v>2142080258</v>
      </c>
      <c r="K151" s="1">
        <v>285817929</v>
      </c>
      <c r="L151" s="1">
        <v>253163637</v>
      </c>
      <c r="M151" s="1">
        <v>6896226193</v>
      </c>
      <c r="N151" s="1">
        <v>143084460</v>
      </c>
      <c r="O151" s="1">
        <v>3005090609</v>
      </c>
      <c r="P151" s="1">
        <v>535430856</v>
      </c>
      <c r="Q151" s="1">
        <v>2504853828</v>
      </c>
      <c r="R151" s="1">
        <v>219978461</v>
      </c>
      <c r="S151" s="1">
        <v>487787978</v>
      </c>
      <c r="T151" s="1">
        <v>6896226193</v>
      </c>
      <c r="U151" s="1">
        <v>356190662</v>
      </c>
      <c r="V151" s="1">
        <v>-2095917984</v>
      </c>
      <c r="W151" s="1">
        <v>2271285767</v>
      </c>
      <c r="X151" s="1">
        <v>-362773571</v>
      </c>
      <c r="Y151" s="1">
        <v>65839467</v>
      </c>
      <c r="Z151" s="1">
        <v>-234624341</v>
      </c>
      <c r="AA151" s="1" t="s">
        <v>12</v>
      </c>
      <c r="AB151" s="1"/>
      <c r="AC151" s="1" t="s">
        <v>50</v>
      </c>
      <c r="AD151" s="1">
        <v>499275121</v>
      </c>
      <c r="AE151" s="1">
        <v>-143084460</v>
      </c>
      <c r="AF151" s="1">
        <v>356190662</v>
      </c>
      <c r="AG151" s="1">
        <v>909172625</v>
      </c>
      <c r="AH151" s="1">
        <v>-3005090609</v>
      </c>
      <c r="AI151" s="1">
        <v>-2095917984</v>
      </c>
      <c r="AJ151" s="1">
        <v>2806716623</v>
      </c>
      <c r="AK151" s="1">
        <v>-535430856</v>
      </c>
      <c r="AL151" s="1">
        <v>2271285767</v>
      </c>
      <c r="AM151" s="1">
        <v>2142080258</v>
      </c>
      <c r="AN151" s="1">
        <v>-2504853828</v>
      </c>
      <c r="AO151" s="1">
        <v>-362773571</v>
      </c>
      <c r="AP151" s="1">
        <v>285817929</v>
      </c>
      <c r="AQ151" s="1">
        <v>-219978461</v>
      </c>
      <c r="AR151" s="1">
        <v>65839467</v>
      </c>
      <c r="AS151" s="1">
        <v>253163637</v>
      </c>
      <c r="AT151" s="1">
        <v>-487787978</v>
      </c>
      <c r="AU151" s="1">
        <v>-234624341</v>
      </c>
    </row>
    <row r="152" spans="1:47" x14ac:dyDescent="0.2">
      <c r="A152" t="s">
        <v>51</v>
      </c>
      <c r="B152" s="3">
        <v>2010</v>
      </c>
      <c r="C152" s="4">
        <v>4</v>
      </c>
      <c r="G152" s="1">
        <v>902089814</v>
      </c>
      <c r="H152" s="1">
        <v>1787450863</v>
      </c>
      <c r="I152" s="1">
        <v>1402237954</v>
      </c>
      <c r="J152" s="1">
        <v>3996895850</v>
      </c>
      <c r="K152" s="1">
        <v>352000211</v>
      </c>
      <c r="L152" s="1">
        <v>209077581</v>
      </c>
      <c r="M152" s="1">
        <v>8649752273</v>
      </c>
      <c r="N152" s="1">
        <v>782303453</v>
      </c>
      <c r="O152" s="1">
        <v>1940402044</v>
      </c>
      <c r="P152" s="1">
        <v>646350333</v>
      </c>
      <c r="Q152" s="1">
        <v>4170530664</v>
      </c>
      <c r="R152" s="1">
        <v>670470852</v>
      </c>
      <c r="S152" s="1">
        <v>439694928</v>
      </c>
      <c r="T152" s="1">
        <v>8649752273</v>
      </c>
      <c r="U152" s="1">
        <v>119786362</v>
      </c>
      <c r="V152" s="1">
        <v>-152951181</v>
      </c>
      <c r="W152" s="1">
        <v>755887621</v>
      </c>
      <c r="X152" s="1">
        <v>-173634813</v>
      </c>
      <c r="Y152" s="1">
        <v>-318470641</v>
      </c>
      <c r="Z152" s="1">
        <v>-230617347</v>
      </c>
      <c r="AA152" s="1" t="s">
        <v>12</v>
      </c>
      <c r="AB152" s="1"/>
      <c r="AC152" s="1" t="s">
        <v>51</v>
      </c>
      <c r="AD152" s="1">
        <v>902089814</v>
      </c>
      <c r="AE152" s="1">
        <v>-782303453</v>
      </c>
      <c r="AF152" s="1">
        <v>119786362</v>
      </c>
      <c r="AG152" s="1">
        <v>1787450863</v>
      </c>
      <c r="AH152" s="1">
        <v>-1940402044</v>
      </c>
      <c r="AI152" s="1">
        <v>-152951181</v>
      </c>
      <c r="AJ152" s="1">
        <v>1402237954</v>
      </c>
      <c r="AK152" s="1">
        <v>-646350333</v>
      </c>
      <c r="AL152" s="1">
        <v>755887621</v>
      </c>
      <c r="AM152" s="1">
        <v>3996895850</v>
      </c>
      <c r="AN152" s="1">
        <v>-4170530664</v>
      </c>
      <c r="AO152" s="1">
        <v>-173634813</v>
      </c>
      <c r="AP152" s="1">
        <v>352000211</v>
      </c>
      <c r="AQ152" s="1">
        <v>-670470852</v>
      </c>
      <c r="AR152" s="1">
        <v>-318470641</v>
      </c>
      <c r="AS152" s="1">
        <v>209077581</v>
      </c>
      <c r="AT152" s="1">
        <v>-439694928</v>
      </c>
      <c r="AU152" s="1">
        <v>-230617347</v>
      </c>
    </row>
    <row r="153" spans="1:47" x14ac:dyDescent="0.2">
      <c r="A153" t="s">
        <v>52</v>
      </c>
      <c r="B153" s="3">
        <v>2011</v>
      </c>
      <c r="C153" s="4">
        <v>1</v>
      </c>
      <c r="G153" s="1">
        <v>1158078418</v>
      </c>
      <c r="H153" s="1">
        <v>2089516702</v>
      </c>
      <c r="I153" s="1">
        <v>601951178</v>
      </c>
      <c r="J153" s="1">
        <v>2725017306</v>
      </c>
      <c r="K153" s="1">
        <v>284007408</v>
      </c>
      <c r="L153" s="1">
        <v>171473562</v>
      </c>
      <c r="M153" s="1">
        <v>7030044575</v>
      </c>
      <c r="N153" s="1">
        <v>506301482</v>
      </c>
      <c r="O153" s="1">
        <v>1057922175</v>
      </c>
      <c r="P153" s="1">
        <v>899328413</v>
      </c>
      <c r="Q153" s="1">
        <v>3715446641</v>
      </c>
      <c r="R153" s="1">
        <v>267183698</v>
      </c>
      <c r="S153" s="1">
        <v>583862166</v>
      </c>
      <c r="T153" s="1">
        <v>7030044575</v>
      </c>
      <c r="U153" s="1">
        <v>651776936</v>
      </c>
      <c r="V153" s="1">
        <v>1031594526</v>
      </c>
      <c r="W153" s="1">
        <v>-297377234</v>
      </c>
      <c r="X153" s="1">
        <v>-990429335</v>
      </c>
      <c r="Y153" s="1">
        <v>16823710</v>
      </c>
      <c r="Z153" s="1">
        <v>-412388603</v>
      </c>
      <c r="AA153" s="1" t="s">
        <v>12</v>
      </c>
      <c r="AB153" s="1"/>
      <c r="AC153" s="1" t="s">
        <v>52</v>
      </c>
      <c r="AD153" s="1">
        <v>1158078418</v>
      </c>
      <c r="AE153" s="1">
        <v>-506301482</v>
      </c>
      <c r="AF153" s="1">
        <v>651776936</v>
      </c>
      <c r="AG153" s="1">
        <v>2089516702</v>
      </c>
      <c r="AH153" s="1">
        <v>-1057922175</v>
      </c>
      <c r="AI153" s="1">
        <v>1031594526</v>
      </c>
      <c r="AJ153" s="1">
        <v>601951178</v>
      </c>
      <c r="AK153" s="1">
        <v>-899328413</v>
      </c>
      <c r="AL153" s="1">
        <v>-297377234</v>
      </c>
      <c r="AM153" s="1">
        <v>2725017306</v>
      </c>
      <c r="AN153" s="1">
        <v>-3715446641</v>
      </c>
      <c r="AO153" s="1">
        <v>-990429335</v>
      </c>
      <c r="AP153" s="1">
        <v>284007408</v>
      </c>
      <c r="AQ153" s="1">
        <v>-267183698</v>
      </c>
      <c r="AR153" s="1">
        <v>16823710</v>
      </c>
      <c r="AS153" s="1">
        <v>171473562</v>
      </c>
      <c r="AT153" s="1">
        <v>-583862166</v>
      </c>
      <c r="AU153" s="1">
        <v>-412388603</v>
      </c>
    </row>
    <row r="154" spans="1:47" x14ac:dyDescent="0.2">
      <c r="A154" t="s">
        <v>53</v>
      </c>
      <c r="B154" s="3">
        <v>2011</v>
      </c>
      <c r="C154" s="4">
        <v>2</v>
      </c>
      <c r="G154" s="1">
        <v>862185729</v>
      </c>
      <c r="H154" s="1">
        <v>10261556225</v>
      </c>
      <c r="I154" s="1">
        <v>805161396</v>
      </c>
      <c r="J154" s="1">
        <v>3783551696</v>
      </c>
      <c r="K154" s="1">
        <v>436853424</v>
      </c>
      <c r="L154" s="1">
        <v>116301213</v>
      </c>
      <c r="M154" s="1">
        <v>16265609682</v>
      </c>
      <c r="N154" s="1">
        <v>9514313941</v>
      </c>
      <c r="O154" s="1">
        <v>1641279432</v>
      </c>
      <c r="P154" s="1">
        <v>650037976</v>
      </c>
      <c r="Q154" s="1">
        <v>3530317695</v>
      </c>
      <c r="R154" s="1">
        <v>406843443</v>
      </c>
      <c r="S154" s="1">
        <v>522817194</v>
      </c>
      <c r="T154" s="1">
        <v>16265609682</v>
      </c>
      <c r="U154" s="1">
        <v>-8652128212</v>
      </c>
      <c r="V154" s="1">
        <v>8620276793</v>
      </c>
      <c r="W154" s="1">
        <v>155123419</v>
      </c>
      <c r="X154" s="1">
        <v>253234001</v>
      </c>
      <c r="Y154" s="1">
        <v>30009981</v>
      </c>
      <c r="Z154" s="1">
        <v>-406515982</v>
      </c>
      <c r="AA154" s="1" t="s">
        <v>12</v>
      </c>
      <c r="AB154" s="1"/>
      <c r="AC154" s="1" t="s">
        <v>53</v>
      </c>
      <c r="AD154" s="1">
        <v>862185729</v>
      </c>
      <c r="AE154" s="1">
        <v>-9514313941</v>
      </c>
      <c r="AF154" s="1">
        <v>-8652128212</v>
      </c>
      <c r="AG154" s="1">
        <v>10261556225</v>
      </c>
      <c r="AH154" s="1">
        <v>-1641279432</v>
      </c>
      <c r="AI154" s="1">
        <v>8620276793</v>
      </c>
      <c r="AJ154" s="1">
        <v>805161396</v>
      </c>
      <c r="AK154" s="1">
        <v>-650037976</v>
      </c>
      <c r="AL154" s="1">
        <v>155123419</v>
      </c>
      <c r="AM154" s="1">
        <v>3783551696</v>
      </c>
      <c r="AN154" s="1">
        <v>-3530317695</v>
      </c>
      <c r="AO154" s="1">
        <v>253234001</v>
      </c>
      <c r="AP154" s="1">
        <v>436853424</v>
      </c>
      <c r="AQ154" s="1">
        <v>-406843443</v>
      </c>
      <c r="AR154" s="1">
        <v>30009981</v>
      </c>
      <c r="AS154" s="1">
        <v>116301213</v>
      </c>
      <c r="AT154" s="1">
        <v>-522817194</v>
      </c>
      <c r="AU154" s="1">
        <v>-406515982</v>
      </c>
    </row>
    <row r="155" spans="1:47" x14ac:dyDescent="0.2">
      <c r="A155" t="s">
        <v>54</v>
      </c>
      <c r="B155" s="3">
        <v>2011</v>
      </c>
      <c r="C155" s="4">
        <v>3</v>
      </c>
      <c r="G155" s="1">
        <v>999187979</v>
      </c>
      <c r="H155" s="1">
        <v>992484722</v>
      </c>
      <c r="I155" s="1">
        <v>2994469167</v>
      </c>
      <c r="J155" s="1">
        <v>4074015765</v>
      </c>
      <c r="K155" s="1">
        <v>375246084</v>
      </c>
      <c r="L155" s="1">
        <v>139088445</v>
      </c>
      <c r="M155" s="1">
        <v>9574492162</v>
      </c>
      <c r="N155" s="1">
        <v>712950000</v>
      </c>
      <c r="O155" s="1">
        <v>1606657597</v>
      </c>
      <c r="P155" s="1">
        <v>420866201</v>
      </c>
      <c r="Q155" s="1">
        <v>5095270520</v>
      </c>
      <c r="R155" s="1">
        <v>1306524250</v>
      </c>
      <c r="S155" s="1">
        <v>432223595</v>
      </c>
      <c r="T155" s="1">
        <v>9574492162</v>
      </c>
      <c r="U155" s="1">
        <v>286237979</v>
      </c>
      <c r="V155" s="1">
        <v>-614172875</v>
      </c>
      <c r="W155" s="1">
        <v>2573602966</v>
      </c>
      <c r="X155" s="1">
        <v>-1021254754</v>
      </c>
      <c r="Y155" s="1">
        <v>-931278167</v>
      </c>
      <c r="Z155" s="1">
        <v>-293135150</v>
      </c>
      <c r="AA155" s="1" t="s">
        <v>12</v>
      </c>
      <c r="AB155" s="1"/>
      <c r="AC155" s="1" t="s">
        <v>54</v>
      </c>
      <c r="AD155" s="1">
        <v>999187979</v>
      </c>
      <c r="AE155" s="1">
        <v>-712950000</v>
      </c>
      <c r="AF155" s="1">
        <v>286237979</v>
      </c>
      <c r="AG155" s="1">
        <v>992484722</v>
      </c>
      <c r="AH155" s="1">
        <v>-1606657597</v>
      </c>
      <c r="AI155" s="1">
        <v>-614172875</v>
      </c>
      <c r="AJ155" s="1">
        <v>2994469167</v>
      </c>
      <c r="AK155" s="1">
        <v>-420866201</v>
      </c>
      <c r="AL155" s="1">
        <v>2573602966</v>
      </c>
      <c r="AM155" s="1">
        <v>4074015765</v>
      </c>
      <c r="AN155" s="1">
        <v>-5095270520</v>
      </c>
      <c r="AO155" s="1">
        <v>-1021254754</v>
      </c>
      <c r="AP155" s="1">
        <v>375246084</v>
      </c>
      <c r="AQ155" s="1">
        <v>-1306524250</v>
      </c>
      <c r="AR155" s="1">
        <v>-931278167</v>
      </c>
      <c r="AS155" s="1">
        <v>139088445</v>
      </c>
      <c r="AT155" s="1">
        <v>-432223595</v>
      </c>
      <c r="AU155" s="1">
        <v>-293135150</v>
      </c>
    </row>
    <row r="156" spans="1:47" x14ac:dyDescent="0.2">
      <c r="A156" t="s">
        <v>55</v>
      </c>
      <c r="B156" s="3">
        <v>2011</v>
      </c>
      <c r="C156" s="4">
        <v>4</v>
      </c>
      <c r="G156" s="1">
        <v>1397540216</v>
      </c>
      <c r="H156" s="1">
        <v>2880662551</v>
      </c>
      <c r="I156" s="1">
        <v>2651744670</v>
      </c>
      <c r="J156" s="1">
        <v>4274487711</v>
      </c>
      <c r="K156" s="1">
        <v>486646713</v>
      </c>
      <c r="L156" s="1">
        <v>168043308</v>
      </c>
      <c r="M156" s="1">
        <v>11859125169</v>
      </c>
      <c r="N156" s="1">
        <v>551690041</v>
      </c>
      <c r="O156" s="1">
        <v>1707650287</v>
      </c>
      <c r="P156" s="1">
        <v>2279350849</v>
      </c>
      <c r="Q156" s="1">
        <v>6004668842</v>
      </c>
      <c r="R156" s="1">
        <v>700585163</v>
      </c>
      <c r="S156" s="1">
        <v>615179988</v>
      </c>
      <c r="T156" s="1">
        <v>11859125169</v>
      </c>
      <c r="U156" s="1">
        <v>845850175</v>
      </c>
      <c r="V156" s="1">
        <v>1173012265</v>
      </c>
      <c r="W156" s="1">
        <v>372393821</v>
      </c>
      <c r="X156" s="1">
        <v>-1730181131</v>
      </c>
      <c r="Y156" s="1">
        <v>-213938450</v>
      </c>
      <c r="Z156" s="1">
        <v>-447136680</v>
      </c>
      <c r="AA156" s="1" t="s">
        <v>12</v>
      </c>
      <c r="AB156" s="1"/>
      <c r="AC156" s="1" t="s">
        <v>55</v>
      </c>
      <c r="AD156" s="1">
        <v>1397540216</v>
      </c>
      <c r="AE156" s="1">
        <v>-551690041</v>
      </c>
      <c r="AF156" s="1">
        <v>845850175</v>
      </c>
      <c r="AG156" s="1">
        <v>2880662551</v>
      </c>
      <c r="AH156" s="1">
        <v>-1707650287</v>
      </c>
      <c r="AI156" s="1">
        <v>1173012265</v>
      </c>
      <c r="AJ156" s="1">
        <v>2651744670</v>
      </c>
      <c r="AK156" s="1">
        <v>-2279350849</v>
      </c>
      <c r="AL156" s="1">
        <v>372393821</v>
      </c>
      <c r="AM156" s="1">
        <v>4274487711</v>
      </c>
      <c r="AN156" s="1">
        <v>-6004668842</v>
      </c>
      <c r="AO156" s="1">
        <v>-1730181131</v>
      </c>
      <c r="AP156" s="1">
        <v>486646713</v>
      </c>
      <c r="AQ156" s="1">
        <v>-700585163</v>
      </c>
      <c r="AR156" s="1">
        <v>-213938450</v>
      </c>
      <c r="AS156" s="1">
        <v>168043308</v>
      </c>
      <c r="AT156" s="1">
        <v>-615179988</v>
      </c>
      <c r="AU156" s="1">
        <v>-447136680</v>
      </c>
    </row>
    <row r="157" spans="1:47" x14ac:dyDescent="0.2">
      <c r="A157" t="s">
        <v>56</v>
      </c>
      <c r="B157" s="3">
        <v>2012</v>
      </c>
      <c r="C157" s="4">
        <v>1</v>
      </c>
      <c r="G157" s="1">
        <v>2403431750</v>
      </c>
      <c r="H157" s="1">
        <v>996675990</v>
      </c>
      <c r="I157" s="1">
        <v>4486598349</v>
      </c>
      <c r="J157" s="1">
        <v>4243519527</v>
      </c>
      <c r="K157" s="1">
        <v>320787548</v>
      </c>
      <c r="L157" s="1">
        <v>174822566</v>
      </c>
      <c r="M157" s="1">
        <v>12625835729</v>
      </c>
      <c r="N157" s="1">
        <v>2274241380</v>
      </c>
      <c r="O157" s="1">
        <v>4689160329</v>
      </c>
      <c r="P157" s="1">
        <v>738647392</v>
      </c>
      <c r="Q157" s="1">
        <v>3994353562</v>
      </c>
      <c r="R157" s="1">
        <v>595260448</v>
      </c>
      <c r="S157" s="1">
        <v>334172617</v>
      </c>
      <c r="T157" s="1">
        <v>12625835729</v>
      </c>
      <c r="U157" s="1">
        <v>129190370</v>
      </c>
      <c r="V157" s="1">
        <v>-3692484339</v>
      </c>
      <c r="W157" s="1">
        <v>3747950957</v>
      </c>
      <c r="X157" s="1">
        <v>249165964</v>
      </c>
      <c r="Y157" s="1">
        <v>-274472900</v>
      </c>
      <c r="Z157" s="1">
        <v>-159350051</v>
      </c>
      <c r="AA157" s="1" t="s">
        <v>12</v>
      </c>
      <c r="AB157" s="1"/>
      <c r="AC157" s="1" t="s">
        <v>56</v>
      </c>
      <c r="AD157" s="1">
        <v>2403431750</v>
      </c>
      <c r="AE157" s="1">
        <v>-2274241380</v>
      </c>
      <c r="AF157" s="1">
        <v>129190370</v>
      </c>
      <c r="AG157" s="1">
        <v>996675990</v>
      </c>
      <c r="AH157" s="1">
        <v>-4689160329</v>
      </c>
      <c r="AI157" s="1">
        <v>-3692484339</v>
      </c>
      <c r="AJ157" s="1">
        <v>4486598349</v>
      </c>
      <c r="AK157" s="1">
        <v>-738647392</v>
      </c>
      <c r="AL157" s="1">
        <v>3747950957</v>
      </c>
      <c r="AM157" s="1">
        <v>4243519527</v>
      </c>
      <c r="AN157" s="1">
        <v>-3994353562</v>
      </c>
      <c r="AO157" s="1">
        <v>249165964</v>
      </c>
      <c r="AP157" s="1">
        <v>320787548</v>
      </c>
      <c r="AQ157" s="1">
        <v>-595260448</v>
      </c>
      <c r="AR157" s="1">
        <v>-274472900</v>
      </c>
      <c r="AS157" s="1">
        <v>174822566</v>
      </c>
      <c r="AT157" s="1">
        <v>-334172617</v>
      </c>
      <c r="AU157" s="1">
        <v>-159350051</v>
      </c>
    </row>
    <row r="158" spans="1:47" x14ac:dyDescent="0.2">
      <c r="A158" t="s">
        <v>57</v>
      </c>
      <c r="B158" s="3">
        <v>2012</v>
      </c>
      <c r="C158" s="4">
        <v>2</v>
      </c>
      <c r="G158" s="1">
        <v>1497462804</v>
      </c>
      <c r="H158" s="1">
        <v>3751255923</v>
      </c>
      <c r="I158" s="1">
        <v>2543592110</v>
      </c>
      <c r="J158" s="1">
        <v>4766756812</v>
      </c>
      <c r="K158" s="1">
        <v>542560099</v>
      </c>
      <c r="L158" s="1">
        <v>178755151</v>
      </c>
      <c r="M158" s="1">
        <v>13280382899</v>
      </c>
      <c r="N158" s="1">
        <v>3283366508</v>
      </c>
      <c r="O158" s="1">
        <v>1567453336</v>
      </c>
      <c r="P158" s="1">
        <v>800216520</v>
      </c>
      <c r="Q158" s="1">
        <v>5684349933</v>
      </c>
      <c r="R158" s="1">
        <v>1499354788</v>
      </c>
      <c r="S158" s="1">
        <v>445641813</v>
      </c>
      <c r="T158" s="1">
        <v>13280382899</v>
      </c>
      <c r="U158" s="1">
        <v>-1785903704</v>
      </c>
      <c r="V158" s="1">
        <v>2183802587</v>
      </c>
      <c r="W158" s="1">
        <v>1743375590</v>
      </c>
      <c r="X158" s="1">
        <v>-917593121</v>
      </c>
      <c r="Y158" s="1">
        <v>-956794689</v>
      </c>
      <c r="Z158" s="1">
        <v>-266886661</v>
      </c>
      <c r="AA158" s="1" t="s">
        <v>12</v>
      </c>
      <c r="AB158" s="1"/>
      <c r="AC158" s="1" t="s">
        <v>57</v>
      </c>
      <c r="AD158" s="1">
        <v>1497462804</v>
      </c>
      <c r="AE158" s="1">
        <v>-3283366508</v>
      </c>
      <c r="AF158" s="1">
        <v>-1785903704</v>
      </c>
      <c r="AG158" s="1">
        <v>3751255923</v>
      </c>
      <c r="AH158" s="1">
        <v>-1567453336</v>
      </c>
      <c r="AI158" s="1">
        <v>2183802587</v>
      </c>
      <c r="AJ158" s="1">
        <v>2543592110</v>
      </c>
      <c r="AK158" s="1">
        <v>-800216520</v>
      </c>
      <c r="AL158" s="1">
        <v>1743375590</v>
      </c>
      <c r="AM158" s="1">
        <v>4766756812</v>
      </c>
      <c r="AN158" s="1">
        <v>-5684349933</v>
      </c>
      <c r="AO158" s="1">
        <v>-917593121</v>
      </c>
      <c r="AP158" s="1">
        <v>542560099</v>
      </c>
      <c r="AQ158" s="1">
        <v>-1499354788</v>
      </c>
      <c r="AR158" s="1">
        <v>-956794689</v>
      </c>
      <c r="AS158" s="1">
        <v>178755151</v>
      </c>
      <c r="AT158" s="1">
        <v>-445641813</v>
      </c>
      <c r="AU158" s="1">
        <v>-266886661</v>
      </c>
    </row>
    <row r="159" spans="1:47" x14ac:dyDescent="0.2">
      <c r="A159" t="s">
        <v>58</v>
      </c>
      <c r="B159" s="3">
        <v>2012</v>
      </c>
      <c r="C159" s="4">
        <v>3</v>
      </c>
      <c r="G159" s="1">
        <v>690752914</v>
      </c>
      <c r="H159" s="1">
        <v>2023760404</v>
      </c>
      <c r="I159" s="1">
        <v>1515681549</v>
      </c>
      <c r="J159" s="1">
        <v>5601446348</v>
      </c>
      <c r="K159" s="1">
        <v>316519942</v>
      </c>
      <c r="L159" s="1">
        <v>392338610</v>
      </c>
      <c r="M159" s="1">
        <v>10540499767</v>
      </c>
      <c r="N159" s="1">
        <v>746115118</v>
      </c>
      <c r="O159" s="1">
        <v>1738666169</v>
      </c>
      <c r="P159" s="1">
        <v>1960594784</v>
      </c>
      <c r="Q159" s="1">
        <v>5045574265</v>
      </c>
      <c r="R159" s="1">
        <v>473299411</v>
      </c>
      <c r="S159" s="1">
        <v>576250019</v>
      </c>
      <c r="T159" s="1">
        <v>10540499767</v>
      </c>
      <c r="U159" s="1">
        <v>-55362204</v>
      </c>
      <c r="V159" s="1">
        <v>285094234</v>
      </c>
      <c r="W159" s="1">
        <v>-444913235</v>
      </c>
      <c r="X159" s="1">
        <v>555872083</v>
      </c>
      <c r="Y159" s="1">
        <v>-156779469</v>
      </c>
      <c r="Z159" s="1">
        <v>-183911409</v>
      </c>
      <c r="AA159" s="1" t="s">
        <v>12</v>
      </c>
      <c r="AB159" s="1"/>
      <c r="AC159" s="1" t="s">
        <v>58</v>
      </c>
      <c r="AD159" s="1">
        <v>690752914</v>
      </c>
      <c r="AE159" s="1">
        <v>-746115118</v>
      </c>
      <c r="AF159" s="1">
        <v>-55362204</v>
      </c>
      <c r="AG159" s="1">
        <v>2023760404</v>
      </c>
      <c r="AH159" s="1">
        <v>-1738666169</v>
      </c>
      <c r="AI159" s="1">
        <v>285094234</v>
      </c>
      <c r="AJ159" s="1">
        <v>1515681549</v>
      </c>
      <c r="AK159" s="1">
        <v>-1960594784</v>
      </c>
      <c r="AL159" s="1">
        <v>-444913235</v>
      </c>
      <c r="AM159" s="1">
        <v>5601446348</v>
      </c>
      <c r="AN159" s="1">
        <v>-5045574265</v>
      </c>
      <c r="AO159" s="1">
        <v>555872083</v>
      </c>
      <c r="AP159" s="1">
        <v>316519942</v>
      </c>
      <c r="AQ159" s="1">
        <v>-473299411</v>
      </c>
      <c r="AR159" s="1">
        <v>-156779469</v>
      </c>
      <c r="AS159" s="1">
        <v>392338610</v>
      </c>
      <c r="AT159" s="1">
        <v>-576250019</v>
      </c>
      <c r="AU159" s="1">
        <v>-183911409</v>
      </c>
    </row>
    <row r="160" spans="1:47" x14ac:dyDescent="0.2">
      <c r="A160" t="s">
        <v>59</v>
      </c>
      <c r="B160" s="3">
        <v>2012</v>
      </c>
      <c r="C160" s="4">
        <v>4</v>
      </c>
      <c r="G160" s="1">
        <v>1413223929</v>
      </c>
      <c r="H160" s="1">
        <v>3907605667</v>
      </c>
      <c r="I160" s="1">
        <v>5945022050</v>
      </c>
      <c r="J160" s="1">
        <v>8813965386</v>
      </c>
      <c r="K160" s="1">
        <v>780483944</v>
      </c>
      <c r="L160" s="1">
        <v>406662822</v>
      </c>
      <c r="M160" s="1">
        <v>21266963798</v>
      </c>
      <c r="N160" s="1">
        <v>1090811500</v>
      </c>
      <c r="O160" s="1">
        <v>4734357508</v>
      </c>
      <c r="P160" s="1">
        <v>2289832292</v>
      </c>
      <c r="Q160" s="1">
        <v>11522790801</v>
      </c>
      <c r="R160" s="1">
        <v>797891080</v>
      </c>
      <c r="S160" s="1">
        <v>831280617</v>
      </c>
      <c r="T160" s="1">
        <v>21266963798</v>
      </c>
      <c r="U160" s="1">
        <v>322412429</v>
      </c>
      <c r="V160" s="1">
        <v>-826751841</v>
      </c>
      <c r="W160" s="1">
        <v>3655189758</v>
      </c>
      <c r="X160" s="1">
        <v>-2708825415</v>
      </c>
      <c r="Y160" s="1">
        <v>-17407136</v>
      </c>
      <c r="Z160" s="1">
        <v>-424617795</v>
      </c>
      <c r="AA160" s="1" t="s">
        <v>12</v>
      </c>
      <c r="AB160" s="1"/>
      <c r="AC160" s="1" t="s">
        <v>59</v>
      </c>
      <c r="AD160" s="1">
        <v>1413223929</v>
      </c>
      <c r="AE160" s="1">
        <v>-1090811500</v>
      </c>
      <c r="AF160" s="1">
        <v>322412429</v>
      </c>
      <c r="AG160" s="1">
        <v>3907605667</v>
      </c>
      <c r="AH160" s="1">
        <v>-4734357508</v>
      </c>
      <c r="AI160" s="1">
        <v>-826751841</v>
      </c>
      <c r="AJ160" s="1">
        <v>5945022050</v>
      </c>
      <c r="AK160" s="1">
        <v>-2289832292</v>
      </c>
      <c r="AL160" s="1">
        <v>3655189758</v>
      </c>
      <c r="AM160" s="1">
        <v>8813965386</v>
      </c>
      <c r="AN160" s="1">
        <v>-11522790801</v>
      </c>
      <c r="AO160" s="1">
        <v>-2708825415</v>
      </c>
      <c r="AP160" s="1">
        <v>780483944</v>
      </c>
      <c r="AQ160" s="1">
        <v>-797891080</v>
      </c>
      <c r="AR160" s="1">
        <v>-17407136</v>
      </c>
      <c r="AS160" s="1">
        <v>406662822</v>
      </c>
      <c r="AT160" s="1">
        <v>-831280617</v>
      </c>
      <c r="AU160" s="1">
        <v>-424617795</v>
      </c>
    </row>
    <row r="161" spans="1:47" x14ac:dyDescent="0.2">
      <c r="A161" t="s">
        <v>60</v>
      </c>
      <c r="B161" s="3">
        <v>2013</v>
      </c>
      <c r="C161" s="4">
        <v>1</v>
      </c>
      <c r="G161" s="1">
        <v>408027667</v>
      </c>
      <c r="H161" s="1">
        <v>2238249696</v>
      </c>
      <c r="I161" s="1">
        <v>2409428655</v>
      </c>
      <c r="J161" s="1">
        <v>3876175769</v>
      </c>
      <c r="K161" s="1">
        <v>375536055</v>
      </c>
      <c r="L161" s="1">
        <v>203356551</v>
      </c>
      <c r="M161" s="1">
        <v>9510774392</v>
      </c>
      <c r="N161" s="1">
        <v>1327290955</v>
      </c>
      <c r="O161" s="1">
        <v>1802791276</v>
      </c>
      <c r="P161" s="1">
        <v>1860046052</v>
      </c>
      <c r="Q161" s="1">
        <v>3341434223</v>
      </c>
      <c r="R161" s="1">
        <v>796760476</v>
      </c>
      <c r="S161" s="1">
        <v>382451410</v>
      </c>
      <c r="T161" s="1">
        <v>9510774392</v>
      </c>
      <c r="U161" s="1">
        <v>-919263288</v>
      </c>
      <c r="V161" s="1">
        <v>435458420</v>
      </c>
      <c r="W161" s="1">
        <v>549382603</v>
      </c>
      <c r="X161" s="1">
        <v>534741546</v>
      </c>
      <c r="Y161" s="1">
        <v>-421224422</v>
      </c>
      <c r="Z161" s="1">
        <v>-179094859</v>
      </c>
      <c r="AA161" s="1" t="s">
        <v>12</v>
      </c>
      <c r="AB161" s="1"/>
      <c r="AC161" s="1" t="s">
        <v>60</v>
      </c>
      <c r="AD161" s="1">
        <v>408027667</v>
      </c>
      <c r="AE161" s="1">
        <v>-1327290955</v>
      </c>
      <c r="AF161" s="1">
        <v>-919263288</v>
      </c>
      <c r="AG161" s="1">
        <v>2238249696</v>
      </c>
      <c r="AH161" s="1">
        <v>-1802791276</v>
      </c>
      <c r="AI161" s="1">
        <v>435458420</v>
      </c>
      <c r="AJ161" s="1">
        <v>2409428655</v>
      </c>
      <c r="AK161" s="1">
        <v>-1860046052</v>
      </c>
      <c r="AL161" s="1">
        <v>549382603</v>
      </c>
      <c r="AM161" s="1">
        <v>3876175769</v>
      </c>
      <c r="AN161" s="1">
        <v>-3341434223</v>
      </c>
      <c r="AO161" s="1">
        <v>534741546</v>
      </c>
      <c r="AP161" s="1">
        <v>375536055</v>
      </c>
      <c r="AQ161" s="1">
        <v>-796760476</v>
      </c>
      <c r="AR161" s="1">
        <v>-421224422</v>
      </c>
      <c r="AS161" s="1">
        <v>203356551</v>
      </c>
      <c r="AT161" s="1">
        <v>-382451410</v>
      </c>
      <c r="AU161" s="1">
        <v>-179094859</v>
      </c>
    </row>
    <row r="162" spans="1:47" x14ac:dyDescent="0.2">
      <c r="A162" t="s">
        <v>61</v>
      </c>
      <c r="B162" s="3">
        <v>2013</v>
      </c>
      <c r="C162" s="4">
        <v>2</v>
      </c>
      <c r="G162" s="1">
        <v>1206923351</v>
      </c>
      <c r="H162" s="1">
        <v>3680214737</v>
      </c>
      <c r="I162" s="1">
        <v>2379018507</v>
      </c>
      <c r="J162" s="1">
        <v>6240696917</v>
      </c>
      <c r="K162" s="1">
        <v>337351937</v>
      </c>
      <c r="L162" s="1">
        <v>460949740</v>
      </c>
      <c r="M162" s="1">
        <v>14305155188</v>
      </c>
      <c r="N162" s="1">
        <v>1301709995</v>
      </c>
      <c r="O162" s="1">
        <v>2606437022</v>
      </c>
      <c r="P162" s="1">
        <v>2207492394</v>
      </c>
      <c r="Q162" s="1">
        <v>6777621443</v>
      </c>
      <c r="R162" s="1">
        <v>452475375</v>
      </c>
      <c r="S162" s="1">
        <v>959418960</v>
      </c>
      <c r="T162" s="1">
        <v>14305155188</v>
      </c>
      <c r="U162" s="1">
        <v>-94786644</v>
      </c>
      <c r="V162" s="1">
        <v>1073777715</v>
      </c>
      <c r="W162" s="1">
        <v>171526113</v>
      </c>
      <c r="X162" s="1">
        <v>-536924526</v>
      </c>
      <c r="Y162" s="1">
        <v>-115123437</v>
      </c>
      <c r="Z162" s="1">
        <v>-498469221</v>
      </c>
      <c r="AA162" s="1" t="s">
        <v>12</v>
      </c>
      <c r="AB162" s="1"/>
      <c r="AC162" s="1" t="s">
        <v>61</v>
      </c>
      <c r="AD162" s="1">
        <v>1206923351</v>
      </c>
      <c r="AE162" s="1">
        <v>-1301709995</v>
      </c>
      <c r="AF162" s="1">
        <v>-94786644</v>
      </c>
      <c r="AG162" s="1">
        <v>3680214737</v>
      </c>
      <c r="AH162" s="1">
        <v>-2606437022</v>
      </c>
      <c r="AI162" s="1">
        <v>1073777715</v>
      </c>
      <c r="AJ162" s="1">
        <v>2379018507</v>
      </c>
      <c r="AK162" s="1">
        <v>-2207492394</v>
      </c>
      <c r="AL162" s="1">
        <v>171526113</v>
      </c>
      <c r="AM162" s="1">
        <v>6240696917</v>
      </c>
      <c r="AN162" s="1">
        <v>-6777621443</v>
      </c>
      <c r="AO162" s="1">
        <v>-536924526</v>
      </c>
      <c r="AP162" s="1">
        <v>337351937</v>
      </c>
      <c r="AQ162" s="1">
        <v>-452475375</v>
      </c>
      <c r="AR162" s="1">
        <v>-115123437</v>
      </c>
      <c r="AS162" s="1">
        <v>460949740</v>
      </c>
      <c r="AT162" s="1">
        <v>-959418960</v>
      </c>
      <c r="AU162" s="1">
        <v>-498469221</v>
      </c>
    </row>
    <row r="163" spans="1:47" x14ac:dyDescent="0.2">
      <c r="A163" t="s">
        <v>62</v>
      </c>
      <c r="B163" s="3">
        <v>2013</v>
      </c>
      <c r="C163" s="4">
        <v>3</v>
      </c>
      <c r="G163" s="1">
        <v>2235483227</v>
      </c>
      <c r="H163" s="1">
        <v>2608266344</v>
      </c>
      <c r="I163" s="1">
        <v>7468866820</v>
      </c>
      <c r="J163" s="1">
        <v>6854195157</v>
      </c>
      <c r="K163" s="1">
        <v>407452144</v>
      </c>
      <c r="L163" s="1">
        <v>305867879</v>
      </c>
      <c r="M163" s="1">
        <v>19880131572</v>
      </c>
      <c r="N163" s="1">
        <v>1152828433</v>
      </c>
      <c r="O163" s="1">
        <v>3550268166</v>
      </c>
      <c r="P163" s="1">
        <v>2525023749</v>
      </c>
      <c r="Q163" s="1">
        <v>11211784401</v>
      </c>
      <c r="R163" s="1">
        <v>483890121</v>
      </c>
      <c r="S163" s="1">
        <v>956336701</v>
      </c>
      <c r="T163" s="1">
        <v>19880131572</v>
      </c>
      <c r="U163" s="1">
        <v>1082654794</v>
      </c>
      <c r="V163" s="1">
        <v>-942001822</v>
      </c>
      <c r="W163" s="1">
        <v>4943843071</v>
      </c>
      <c r="X163" s="1">
        <v>-4357589244</v>
      </c>
      <c r="Y163" s="1">
        <v>-76437977</v>
      </c>
      <c r="Z163" s="1">
        <v>-650468823</v>
      </c>
      <c r="AA163" s="1" t="s">
        <v>12</v>
      </c>
      <c r="AB163" s="1"/>
      <c r="AC163" s="1" t="s">
        <v>62</v>
      </c>
      <c r="AD163" s="1">
        <v>2235483227</v>
      </c>
      <c r="AE163" s="1">
        <v>-1152828433</v>
      </c>
      <c r="AF163" s="1">
        <v>1082654794</v>
      </c>
      <c r="AG163" s="1">
        <v>2608266344</v>
      </c>
      <c r="AH163" s="1">
        <v>-3550268166</v>
      </c>
      <c r="AI163" s="1">
        <v>-942001822</v>
      </c>
      <c r="AJ163" s="1">
        <v>7468866820</v>
      </c>
      <c r="AK163" s="1">
        <v>-2525023749</v>
      </c>
      <c r="AL163" s="1">
        <v>4943843071</v>
      </c>
      <c r="AM163" s="1">
        <v>6854195157</v>
      </c>
      <c r="AN163" s="1">
        <v>-11211784401</v>
      </c>
      <c r="AO163" s="1">
        <v>-4357589244</v>
      </c>
      <c r="AP163" s="1">
        <v>407452144</v>
      </c>
      <c r="AQ163" s="1">
        <v>-483890121</v>
      </c>
      <c r="AR163" s="1">
        <v>-76437977</v>
      </c>
      <c r="AS163" s="1">
        <v>305867879</v>
      </c>
      <c r="AT163" s="1">
        <v>-956336701</v>
      </c>
      <c r="AU163" s="1">
        <v>-650468823</v>
      </c>
    </row>
    <row r="164" spans="1:47" x14ac:dyDescent="0.2">
      <c r="A164" t="s">
        <v>63</v>
      </c>
      <c r="B164" s="3">
        <v>2013</v>
      </c>
      <c r="C164" s="4">
        <v>4</v>
      </c>
      <c r="G164" s="1">
        <v>1705433281</v>
      </c>
      <c r="H164" s="1">
        <v>4118358822</v>
      </c>
      <c r="I164" s="1">
        <v>3405593923</v>
      </c>
      <c r="J164" s="1">
        <v>8939048873</v>
      </c>
      <c r="K164" s="1">
        <v>780526865</v>
      </c>
      <c r="L164" s="1">
        <v>320215586</v>
      </c>
      <c r="M164" s="1">
        <v>19269177350</v>
      </c>
      <c r="N164" s="1">
        <v>2456044650</v>
      </c>
      <c r="O164" s="1">
        <v>3657759214</v>
      </c>
      <c r="P164" s="1">
        <v>3189283000</v>
      </c>
      <c r="Q164" s="1">
        <v>8068997134</v>
      </c>
      <c r="R164" s="1">
        <v>1072297398</v>
      </c>
      <c r="S164" s="1">
        <v>824795953</v>
      </c>
      <c r="T164" s="1">
        <v>19269177350</v>
      </c>
      <c r="U164" s="1">
        <v>-750611370</v>
      </c>
      <c r="V164" s="1">
        <v>460599608</v>
      </c>
      <c r="W164" s="1">
        <v>216310923</v>
      </c>
      <c r="X164" s="1">
        <v>870051739</v>
      </c>
      <c r="Y164" s="1">
        <v>-291770533</v>
      </c>
      <c r="Z164" s="1">
        <v>-504580366</v>
      </c>
      <c r="AA164" s="1" t="s">
        <v>12</v>
      </c>
      <c r="AB164" s="1"/>
      <c r="AC164" s="1" t="s">
        <v>63</v>
      </c>
      <c r="AD164" s="1">
        <v>1705433281</v>
      </c>
      <c r="AE164" s="1">
        <v>-2456044650</v>
      </c>
      <c r="AF164" s="1">
        <v>-750611370</v>
      </c>
      <c r="AG164" s="1">
        <v>4118358822</v>
      </c>
      <c r="AH164" s="1">
        <v>-3657759214</v>
      </c>
      <c r="AI164" s="1">
        <v>460599608</v>
      </c>
      <c r="AJ164" s="1">
        <v>3405593923</v>
      </c>
      <c r="AK164" s="1">
        <v>-3189283000</v>
      </c>
      <c r="AL164" s="1">
        <v>216310923</v>
      </c>
      <c r="AM164" s="1">
        <v>8939048873</v>
      </c>
      <c r="AN164" s="1">
        <v>-8068997134</v>
      </c>
      <c r="AO164" s="1">
        <v>870051739</v>
      </c>
      <c r="AP164" s="1">
        <v>780526865</v>
      </c>
      <c r="AQ164" s="1">
        <v>-1072297398</v>
      </c>
      <c r="AR164" s="1">
        <v>-291770533</v>
      </c>
      <c r="AS164" s="1">
        <v>320215586</v>
      </c>
      <c r="AT164" s="1">
        <v>-824795953</v>
      </c>
      <c r="AU164" s="1">
        <v>-504580366</v>
      </c>
    </row>
    <row r="165" spans="1:47" x14ac:dyDescent="0.2">
      <c r="A165" t="s">
        <v>64</v>
      </c>
      <c r="B165" s="3">
        <v>2014</v>
      </c>
      <c r="C165" s="4">
        <v>1</v>
      </c>
      <c r="G165" s="1">
        <v>1840886388</v>
      </c>
      <c r="H165" s="1">
        <v>2215145211</v>
      </c>
      <c r="I165" s="1">
        <v>12806096087</v>
      </c>
      <c r="J165" s="1">
        <v>7526484940</v>
      </c>
      <c r="K165" s="1">
        <v>416509716</v>
      </c>
      <c r="L165" s="1">
        <v>352146278</v>
      </c>
      <c r="M165" s="1">
        <v>25157268620</v>
      </c>
      <c r="N165" s="1">
        <v>300075786</v>
      </c>
      <c r="O165" s="1">
        <v>2160890765</v>
      </c>
      <c r="P165" s="1">
        <v>12083753037</v>
      </c>
      <c r="Q165" s="1">
        <v>7962970989</v>
      </c>
      <c r="R165" s="1">
        <v>1722613617</v>
      </c>
      <c r="S165" s="1">
        <v>926964426</v>
      </c>
      <c r="T165" s="1">
        <v>25157268620</v>
      </c>
      <c r="U165" s="1">
        <v>1540810602</v>
      </c>
      <c r="V165" s="1">
        <v>54254445</v>
      </c>
      <c r="W165" s="1">
        <v>722343050</v>
      </c>
      <c r="X165" s="1">
        <v>-436486049</v>
      </c>
      <c r="Y165" s="1">
        <v>-1306103900</v>
      </c>
      <c r="Z165" s="1">
        <v>-574818148</v>
      </c>
      <c r="AA165" s="1" t="s">
        <v>12</v>
      </c>
      <c r="AB165" s="1"/>
      <c r="AC165" s="1" t="s">
        <v>64</v>
      </c>
      <c r="AD165" s="1">
        <v>1840886388</v>
      </c>
      <c r="AE165" s="1">
        <v>-300075786</v>
      </c>
      <c r="AF165" s="1">
        <v>1540810602</v>
      </c>
      <c r="AG165" s="1">
        <v>2215145211</v>
      </c>
      <c r="AH165" s="1">
        <v>-2160890765</v>
      </c>
      <c r="AI165" s="1">
        <v>54254445</v>
      </c>
      <c r="AJ165" s="1">
        <v>12806096087</v>
      </c>
      <c r="AK165" s="1">
        <v>-12083753037</v>
      </c>
      <c r="AL165" s="1">
        <v>722343050</v>
      </c>
      <c r="AM165" s="1">
        <v>7526484940</v>
      </c>
      <c r="AN165" s="1">
        <v>-7962970989</v>
      </c>
      <c r="AO165" s="1">
        <v>-436486049</v>
      </c>
      <c r="AP165" s="1">
        <v>416509716</v>
      </c>
      <c r="AQ165" s="1">
        <v>-1722613617</v>
      </c>
      <c r="AR165" s="1">
        <v>-1306103900</v>
      </c>
      <c r="AS165" s="1">
        <v>352146278</v>
      </c>
      <c r="AT165" s="1">
        <v>-926964426</v>
      </c>
      <c r="AU165" s="1">
        <v>-574818148</v>
      </c>
    </row>
    <row r="166" spans="1:47" x14ac:dyDescent="0.2">
      <c r="A166" t="s">
        <v>65</v>
      </c>
      <c r="B166" s="3">
        <v>2014</v>
      </c>
      <c r="C166" s="4">
        <v>2</v>
      </c>
      <c r="G166" s="1">
        <v>646151194</v>
      </c>
      <c r="H166" s="1">
        <v>3458721344</v>
      </c>
      <c r="I166" s="1">
        <v>2384544808</v>
      </c>
      <c r="J166" s="1">
        <v>8221477650</v>
      </c>
      <c r="K166" s="1">
        <v>677530129</v>
      </c>
      <c r="L166" s="1">
        <v>326017792</v>
      </c>
      <c r="M166" s="1">
        <v>15714442917</v>
      </c>
      <c r="N166" s="1">
        <v>367390865</v>
      </c>
      <c r="O166" s="1">
        <v>3472559252</v>
      </c>
      <c r="P166" s="1">
        <v>1176968551</v>
      </c>
      <c r="Q166" s="1">
        <v>8826132953</v>
      </c>
      <c r="R166" s="1">
        <v>687646031</v>
      </c>
      <c r="S166" s="1">
        <v>1183745266</v>
      </c>
      <c r="T166" s="1">
        <v>15714442917</v>
      </c>
      <c r="U166" s="1">
        <v>278760329</v>
      </c>
      <c r="V166" s="1">
        <v>-13837907</v>
      </c>
      <c r="W166" s="1">
        <v>1207576257</v>
      </c>
      <c r="X166" s="1">
        <v>-604655303</v>
      </c>
      <c r="Y166" s="1">
        <v>-10115902</v>
      </c>
      <c r="Z166" s="1">
        <v>-857727474</v>
      </c>
      <c r="AA166" s="1" t="s">
        <v>12</v>
      </c>
      <c r="AB166" s="1"/>
      <c r="AC166" s="1" t="s">
        <v>65</v>
      </c>
      <c r="AD166" s="1">
        <v>646151194</v>
      </c>
      <c r="AE166" s="1">
        <v>-367390865</v>
      </c>
      <c r="AF166" s="1">
        <v>278760329</v>
      </c>
      <c r="AG166" s="1">
        <v>3458721344</v>
      </c>
      <c r="AH166" s="1">
        <v>-3472559252</v>
      </c>
      <c r="AI166" s="1">
        <v>-13837907</v>
      </c>
      <c r="AJ166" s="1">
        <v>2384544808</v>
      </c>
      <c r="AK166" s="1">
        <v>-1176968551</v>
      </c>
      <c r="AL166" s="1">
        <v>1207576257</v>
      </c>
      <c r="AM166" s="1">
        <v>8221477650</v>
      </c>
      <c r="AN166" s="1">
        <v>-8826132953</v>
      </c>
      <c r="AO166" s="1">
        <v>-604655303</v>
      </c>
      <c r="AP166" s="1">
        <v>677530129</v>
      </c>
      <c r="AQ166" s="1">
        <v>-687646031</v>
      </c>
      <c r="AR166" s="1">
        <v>-10115902</v>
      </c>
      <c r="AS166" s="1">
        <v>326017792</v>
      </c>
      <c r="AT166" s="1">
        <v>-1183745266</v>
      </c>
      <c r="AU166" s="1">
        <v>-857727474</v>
      </c>
    </row>
    <row r="167" spans="1:47" x14ac:dyDescent="0.2">
      <c r="A167" t="s">
        <v>66</v>
      </c>
      <c r="B167" s="3">
        <v>2014</v>
      </c>
      <c r="C167" s="4">
        <v>3</v>
      </c>
      <c r="G167" s="1">
        <v>2221771337</v>
      </c>
      <c r="H167" s="1">
        <v>2824115175</v>
      </c>
      <c r="I167" s="1">
        <v>5183566318</v>
      </c>
      <c r="J167" s="1">
        <v>9131893718</v>
      </c>
      <c r="K167" s="1">
        <v>446170582</v>
      </c>
      <c r="L167" s="1">
        <v>470845220</v>
      </c>
      <c r="M167" s="1">
        <v>20278362350</v>
      </c>
      <c r="N167" s="1">
        <v>1296108042</v>
      </c>
      <c r="O167" s="1">
        <v>4445485246</v>
      </c>
      <c r="P167" s="1">
        <v>1515833016</v>
      </c>
      <c r="Q167" s="1">
        <v>11099952743</v>
      </c>
      <c r="R167" s="1">
        <v>870938779</v>
      </c>
      <c r="S167" s="1">
        <v>1050044525</v>
      </c>
      <c r="T167" s="1">
        <v>20278362350</v>
      </c>
      <c r="U167" s="1">
        <v>925663295</v>
      </c>
      <c r="V167" s="1">
        <v>-1621370071</v>
      </c>
      <c r="W167" s="1">
        <v>3667733302</v>
      </c>
      <c r="X167" s="1">
        <v>-1968059025</v>
      </c>
      <c r="Y167" s="1">
        <v>-424768197</v>
      </c>
      <c r="Z167" s="1">
        <v>-579199305</v>
      </c>
      <c r="AA167" s="1" t="s">
        <v>12</v>
      </c>
      <c r="AB167" s="1"/>
      <c r="AC167" s="1" t="s">
        <v>66</v>
      </c>
      <c r="AD167" s="1">
        <v>2221771337</v>
      </c>
      <c r="AE167" s="1">
        <v>-1296108042</v>
      </c>
      <c r="AF167" s="1">
        <v>925663295</v>
      </c>
      <c r="AG167" s="1">
        <v>2824115175</v>
      </c>
      <c r="AH167" s="1">
        <v>-4445485246</v>
      </c>
      <c r="AI167" s="1">
        <v>-1621370071</v>
      </c>
      <c r="AJ167" s="1">
        <v>5183566318</v>
      </c>
      <c r="AK167" s="1">
        <v>-1515833016</v>
      </c>
      <c r="AL167" s="1">
        <v>3667733302</v>
      </c>
      <c r="AM167" s="1">
        <v>9131893718</v>
      </c>
      <c r="AN167" s="1">
        <v>-11099952743</v>
      </c>
      <c r="AO167" s="1">
        <v>-1968059025</v>
      </c>
      <c r="AP167" s="1">
        <v>446170582</v>
      </c>
      <c r="AQ167" s="1">
        <v>-870938779</v>
      </c>
      <c r="AR167" s="1">
        <v>-424768197</v>
      </c>
      <c r="AS167" s="1">
        <v>470845220</v>
      </c>
      <c r="AT167" s="1">
        <v>-1050044525</v>
      </c>
      <c r="AU167" s="1">
        <v>-579199305</v>
      </c>
    </row>
    <row r="168" spans="1:47" x14ac:dyDescent="0.2">
      <c r="A168" t="s">
        <v>67</v>
      </c>
      <c r="B168" s="3">
        <v>2014</v>
      </c>
      <c r="C168" s="4">
        <v>4</v>
      </c>
      <c r="G168" s="1">
        <v>941827921</v>
      </c>
      <c r="H168" s="1">
        <v>6392732776</v>
      </c>
      <c r="I168" s="1">
        <v>4732359585</v>
      </c>
      <c r="J168" s="1">
        <v>11537862190</v>
      </c>
      <c r="K168" s="1">
        <v>855201769</v>
      </c>
      <c r="L168" s="1">
        <v>765600644</v>
      </c>
      <c r="M168" s="1">
        <v>25225584886</v>
      </c>
      <c r="N168" s="1">
        <v>3715757312</v>
      </c>
      <c r="O168" s="1">
        <v>2784473245</v>
      </c>
      <c r="P168" s="1">
        <v>5482491690</v>
      </c>
      <c r="Q168" s="1">
        <v>9656414022</v>
      </c>
      <c r="R168" s="1">
        <v>2401926552</v>
      </c>
      <c r="S168" s="1">
        <v>1184522065</v>
      </c>
      <c r="T168" s="1">
        <v>25225584886</v>
      </c>
      <c r="U168" s="1">
        <v>-2773929391</v>
      </c>
      <c r="V168" s="1">
        <v>3608259532</v>
      </c>
      <c r="W168" s="1">
        <v>-750132104</v>
      </c>
      <c r="X168" s="1">
        <v>1881448168</v>
      </c>
      <c r="Y168" s="1">
        <v>-1546724783</v>
      </c>
      <c r="Z168" s="1">
        <v>-418921421</v>
      </c>
      <c r="AA168" s="1" t="s">
        <v>12</v>
      </c>
      <c r="AB168" s="1"/>
      <c r="AC168" s="1" t="s">
        <v>67</v>
      </c>
      <c r="AD168" s="1">
        <v>941827921</v>
      </c>
      <c r="AE168" s="1">
        <v>-3715757312</v>
      </c>
      <c r="AF168" s="1">
        <v>-2773929391</v>
      </c>
      <c r="AG168" s="1">
        <v>6392732776</v>
      </c>
      <c r="AH168" s="1">
        <v>-2784473245</v>
      </c>
      <c r="AI168" s="1">
        <v>3608259532</v>
      </c>
      <c r="AJ168" s="1">
        <v>4732359585</v>
      </c>
      <c r="AK168" s="1">
        <v>-5482491690</v>
      </c>
      <c r="AL168" s="1">
        <v>-750132104</v>
      </c>
      <c r="AM168" s="1">
        <v>11537862190</v>
      </c>
      <c r="AN168" s="1">
        <v>-9656414022</v>
      </c>
      <c r="AO168" s="1">
        <v>1881448168</v>
      </c>
      <c r="AP168" s="1">
        <v>855201769</v>
      </c>
      <c r="AQ168" s="1">
        <v>-2401926552</v>
      </c>
      <c r="AR168" s="1">
        <v>-1546724783</v>
      </c>
      <c r="AS168" s="1">
        <v>765600644</v>
      </c>
      <c r="AT168" s="1">
        <v>-1184522065</v>
      </c>
      <c r="AU168" s="1">
        <v>-418921421</v>
      </c>
    </row>
    <row r="169" spans="1:47" x14ac:dyDescent="0.2">
      <c r="A169" t="s">
        <v>68</v>
      </c>
      <c r="B169" s="3">
        <v>2015</v>
      </c>
      <c r="C169" s="4">
        <v>1</v>
      </c>
      <c r="G169" s="1">
        <v>3696310759</v>
      </c>
      <c r="H169" s="1">
        <v>3036693648</v>
      </c>
      <c r="I169" s="1">
        <v>8166298579</v>
      </c>
      <c r="J169" s="1">
        <v>10131887107</v>
      </c>
      <c r="K169" s="1">
        <v>591900589</v>
      </c>
      <c r="L169" s="1">
        <v>406260783</v>
      </c>
      <c r="M169" s="1">
        <v>26029351465</v>
      </c>
      <c r="N169" s="1">
        <v>821098256</v>
      </c>
      <c r="O169" s="1">
        <v>3537764100</v>
      </c>
      <c r="P169" s="1">
        <v>8269246133</v>
      </c>
      <c r="Q169" s="1">
        <v>11334682883</v>
      </c>
      <c r="R169" s="1">
        <v>1274581969</v>
      </c>
      <c r="S169" s="1">
        <v>791978124</v>
      </c>
      <c r="T169" s="1">
        <v>26029351465</v>
      </c>
      <c r="U169" s="1">
        <v>2875212504</v>
      </c>
      <c r="V169" s="1">
        <v>-501070453</v>
      </c>
      <c r="W169" s="1">
        <v>-102947554</v>
      </c>
      <c r="X169" s="1">
        <v>-1202795776</v>
      </c>
      <c r="Y169" s="1">
        <v>-682681379</v>
      </c>
      <c r="Z169" s="1">
        <v>-385717341</v>
      </c>
      <c r="AA169" s="1" t="s">
        <v>12</v>
      </c>
      <c r="AB169" s="1"/>
      <c r="AC169" s="1" t="s">
        <v>68</v>
      </c>
      <c r="AD169" s="1">
        <v>3696310759</v>
      </c>
      <c r="AE169" s="1">
        <v>-821098256</v>
      </c>
      <c r="AF169" s="1">
        <v>2875212504</v>
      </c>
      <c r="AG169" s="1">
        <v>3036693648</v>
      </c>
      <c r="AH169" s="1">
        <v>-3537764100</v>
      </c>
      <c r="AI169" s="1">
        <v>-501070453</v>
      </c>
      <c r="AJ169" s="1">
        <v>8166298579</v>
      </c>
      <c r="AK169" s="1">
        <v>-8269246133</v>
      </c>
      <c r="AL169" s="1">
        <v>-102947554</v>
      </c>
      <c r="AM169" s="1">
        <v>10131887107</v>
      </c>
      <c r="AN169" s="1">
        <v>-11334682883</v>
      </c>
      <c r="AO169" s="1">
        <v>-1202795776</v>
      </c>
      <c r="AP169" s="1">
        <v>591900589</v>
      </c>
      <c r="AQ169" s="1">
        <v>-1274581969</v>
      </c>
      <c r="AR169" s="1">
        <v>-682681379</v>
      </c>
      <c r="AS169" s="1">
        <v>406260783</v>
      </c>
      <c r="AT169" s="1">
        <v>-791978124</v>
      </c>
      <c r="AU169" s="1">
        <v>-385717341</v>
      </c>
    </row>
    <row r="170" spans="1:47" x14ac:dyDescent="0.2">
      <c r="A170" t="s">
        <v>69</v>
      </c>
      <c r="B170" s="3">
        <v>2015</v>
      </c>
      <c r="C170" s="4">
        <v>2</v>
      </c>
      <c r="G170" s="1">
        <v>1103212883</v>
      </c>
      <c r="H170" s="1">
        <v>4378095941</v>
      </c>
      <c r="I170" s="1">
        <v>3152462181</v>
      </c>
      <c r="J170" s="1">
        <v>10119687118</v>
      </c>
      <c r="K170" s="1">
        <v>772939205</v>
      </c>
      <c r="L170" s="1">
        <v>381772089</v>
      </c>
      <c r="M170" s="1">
        <v>19908169417</v>
      </c>
      <c r="N170" s="1">
        <v>485404538</v>
      </c>
      <c r="O170" s="1">
        <v>3499636817</v>
      </c>
      <c r="P170" s="1">
        <v>2559848449</v>
      </c>
      <c r="Q170" s="1">
        <v>10855852669</v>
      </c>
      <c r="R170" s="1">
        <v>1769998041</v>
      </c>
      <c r="S170" s="1">
        <v>737428904</v>
      </c>
      <c r="T170" s="1">
        <v>19908169417</v>
      </c>
      <c r="U170" s="1">
        <v>617808346</v>
      </c>
      <c r="V170" s="1">
        <v>878459123</v>
      </c>
      <c r="W170" s="1">
        <v>592613732</v>
      </c>
      <c r="X170" s="1">
        <v>-736165550</v>
      </c>
      <c r="Y170" s="1">
        <v>-997058836</v>
      </c>
      <c r="Z170" s="1">
        <v>-355656814</v>
      </c>
      <c r="AA170" s="1" t="s">
        <v>12</v>
      </c>
      <c r="AB170" s="1"/>
      <c r="AC170" s="1" t="s">
        <v>69</v>
      </c>
      <c r="AD170" s="1">
        <v>1103212883</v>
      </c>
      <c r="AE170" s="1">
        <v>-485404538</v>
      </c>
      <c r="AF170" s="1">
        <v>617808346</v>
      </c>
      <c r="AG170" s="1">
        <v>4378095941</v>
      </c>
      <c r="AH170" s="1">
        <v>-3499636817</v>
      </c>
      <c r="AI170" s="1">
        <v>878459123</v>
      </c>
      <c r="AJ170" s="1">
        <v>3152462181</v>
      </c>
      <c r="AK170" s="1">
        <v>-2559848449</v>
      </c>
      <c r="AL170" s="1">
        <v>592613732</v>
      </c>
      <c r="AM170" s="1">
        <v>10119687118</v>
      </c>
      <c r="AN170" s="1">
        <v>-10855852669</v>
      </c>
      <c r="AO170" s="1">
        <v>-736165550</v>
      </c>
      <c r="AP170" s="1">
        <v>772939205</v>
      </c>
      <c r="AQ170" s="1">
        <v>-1769998041</v>
      </c>
      <c r="AR170" s="1">
        <v>-997058836</v>
      </c>
      <c r="AS170" s="1">
        <v>381772089</v>
      </c>
      <c r="AT170" s="1">
        <v>-737428904</v>
      </c>
      <c r="AU170" s="1">
        <v>-355656814</v>
      </c>
    </row>
    <row r="171" spans="1:47" x14ac:dyDescent="0.2">
      <c r="A171" t="s">
        <v>71</v>
      </c>
      <c r="B171" s="3">
        <v>2015</v>
      </c>
      <c r="C171" s="4">
        <v>4</v>
      </c>
      <c r="G171" s="1">
        <v>1708654684</v>
      </c>
      <c r="H171" s="1">
        <v>5274431709</v>
      </c>
      <c r="I171" s="1">
        <v>2100455912</v>
      </c>
      <c r="J171" s="1">
        <v>10490843682</v>
      </c>
      <c r="K171" s="1">
        <v>666925751</v>
      </c>
      <c r="L171" s="1">
        <v>324100630</v>
      </c>
      <c r="M171" s="1">
        <v>20565412367</v>
      </c>
      <c r="N171" s="1">
        <v>1830252050</v>
      </c>
      <c r="O171" s="1">
        <v>3193464905</v>
      </c>
      <c r="P171" s="1">
        <v>3737564723</v>
      </c>
      <c r="Q171" s="1">
        <v>10561990298</v>
      </c>
      <c r="R171" s="1">
        <v>675594923</v>
      </c>
      <c r="S171" s="1">
        <v>566545468</v>
      </c>
      <c r="T171" s="1">
        <v>20565412367</v>
      </c>
      <c r="U171" s="1">
        <v>-121597366</v>
      </c>
      <c r="V171" s="1">
        <v>2080966804</v>
      </c>
      <c r="W171" s="1">
        <v>-1637108811</v>
      </c>
      <c r="X171" s="1">
        <v>-71146616</v>
      </c>
      <c r="Y171" s="1">
        <v>-8669172</v>
      </c>
      <c r="Z171" s="1">
        <v>-242444838</v>
      </c>
      <c r="AA171" s="1" t="s">
        <v>12</v>
      </c>
      <c r="AB171" s="1"/>
      <c r="AC171" s="1" t="s">
        <v>71</v>
      </c>
      <c r="AD171" s="1">
        <v>1708654684</v>
      </c>
      <c r="AE171" s="1">
        <v>-1830252050</v>
      </c>
      <c r="AF171" s="1">
        <v>-121597366</v>
      </c>
      <c r="AG171" s="1">
        <v>5274431709</v>
      </c>
      <c r="AH171" s="1">
        <v>-3193464905</v>
      </c>
      <c r="AI171" s="1">
        <v>2080966804</v>
      </c>
      <c r="AJ171" s="1">
        <v>2100455912</v>
      </c>
      <c r="AK171" s="1">
        <v>-3737564723</v>
      </c>
      <c r="AL171" s="1">
        <v>-1637108811</v>
      </c>
      <c r="AM171" s="1">
        <v>10490843682</v>
      </c>
      <c r="AN171" s="1">
        <v>-10561990298</v>
      </c>
      <c r="AO171" s="1">
        <v>-71146616</v>
      </c>
      <c r="AP171" s="1">
        <v>666925751</v>
      </c>
      <c r="AQ171" s="1">
        <v>-675594923</v>
      </c>
      <c r="AR171" s="1">
        <v>-8669172</v>
      </c>
      <c r="AS171" s="1">
        <v>324100630</v>
      </c>
      <c r="AT171" s="1">
        <v>-566545468</v>
      </c>
      <c r="AU171" s="1">
        <v>-242444838</v>
      </c>
    </row>
    <row r="172" spans="1:47" x14ac:dyDescent="0.2">
      <c r="A172" t="s">
        <v>71</v>
      </c>
      <c r="B172" s="3">
        <v>2015</v>
      </c>
      <c r="C172" s="4">
        <v>4</v>
      </c>
      <c r="G172" s="1">
        <v>2770976208</v>
      </c>
      <c r="H172" s="1">
        <v>4736021893</v>
      </c>
      <c r="I172" s="1">
        <v>2531868464</v>
      </c>
      <c r="J172" s="1">
        <v>12343451612</v>
      </c>
      <c r="K172" s="1">
        <v>795198829</v>
      </c>
      <c r="L172" s="1">
        <v>461940503</v>
      </c>
      <c r="M172" s="1">
        <v>23639457509</v>
      </c>
      <c r="N172" s="1">
        <v>2230558661</v>
      </c>
      <c r="O172" s="1">
        <v>3951854813</v>
      </c>
      <c r="P172" s="1">
        <v>3020287775</v>
      </c>
      <c r="Q172" s="1">
        <v>12134412045</v>
      </c>
      <c r="R172" s="1">
        <v>1329315562</v>
      </c>
      <c r="S172" s="1">
        <v>973028653</v>
      </c>
      <c r="T172" s="1">
        <v>23639457509</v>
      </c>
      <c r="U172" s="1">
        <v>540417548</v>
      </c>
      <c r="V172" s="1">
        <v>784167079</v>
      </c>
      <c r="W172" s="1">
        <v>-488419311</v>
      </c>
      <c r="X172" s="1">
        <v>209039567</v>
      </c>
      <c r="Y172" s="1">
        <v>-534116733</v>
      </c>
      <c r="Z172" s="1">
        <v>-511088150</v>
      </c>
      <c r="AA172" s="1" t="s">
        <v>12</v>
      </c>
      <c r="AB172" s="1"/>
      <c r="AC172" s="1" t="s">
        <v>71</v>
      </c>
      <c r="AD172" s="1">
        <v>2770976208</v>
      </c>
      <c r="AE172" s="1">
        <v>-2230558661</v>
      </c>
      <c r="AF172" s="1">
        <v>540417548</v>
      </c>
      <c r="AG172" s="1">
        <v>4736021893</v>
      </c>
      <c r="AH172" s="1">
        <v>-3951854813</v>
      </c>
      <c r="AI172" s="1">
        <v>784167079</v>
      </c>
      <c r="AJ172" s="1">
        <v>2531868464</v>
      </c>
      <c r="AK172" s="1">
        <v>-3020287775</v>
      </c>
      <c r="AL172" s="1">
        <v>-488419311</v>
      </c>
      <c r="AM172" s="1">
        <v>12343451612</v>
      </c>
      <c r="AN172" s="1">
        <v>-12134412045</v>
      </c>
      <c r="AO172" s="1">
        <v>209039567</v>
      </c>
      <c r="AP172" s="1">
        <v>795198829</v>
      </c>
      <c r="AQ172" s="1">
        <v>-1329315562</v>
      </c>
      <c r="AR172" s="1">
        <v>-534116733</v>
      </c>
      <c r="AS172" s="1">
        <v>461940503</v>
      </c>
      <c r="AT172" s="1">
        <v>-973028653</v>
      </c>
      <c r="AU172" s="1">
        <v>-511088150</v>
      </c>
    </row>
    <row r="173" spans="1:47" x14ac:dyDescent="0.2">
      <c r="A173" t="s">
        <v>72</v>
      </c>
      <c r="B173" s="3">
        <v>2016</v>
      </c>
      <c r="C173" s="4">
        <v>1</v>
      </c>
      <c r="G173" s="1">
        <v>1487751181</v>
      </c>
      <c r="H173" s="1">
        <v>5882440375</v>
      </c>
      <c r="I173" s="1">
        <v>1788345075</v>
      </c>
      <c r="J173" s="1">
        <v>9366583975</v>
      </c>
      <c r="K173" s="1">
        <v>571125652</v>
      </c>
      <c r="L173" s="1">
        <v>478697354</v>
      </c>
      <c r="M173" s="1">
        <v>19574943611</v>
      </c>
      <c r="N173" s="1">
        <v>319686246</v>
      </c>
      <c r="O173" s="1">
        <v>2849719231</v>
      </c>
      <c r="P173" s="1">
        <v>5653014785</v>
      </c>
      <c r="Q173" s="1">
        <v>9533314853</v>
      </c>
      <c r="R173" s="1">
        <v>753465894</v>
      </c>
      <c r="S173" s="1">
        <v>465742602</v>
      </c>
      <c r="T173" s="1">
        <v>19574943611</v>
      </c>
      <c r="U173" s="1">
        <v>1168064934</v>
      </c>
      <c r="V173" s="1">
        <v>3032721143</v>
      </c>
      <c r="W173" s="1">
        <v>-3864669710</v>
      </c>
      <c r="X173" s="1">
        <v>-166730879</v>
      </c>
      <c r="Y173" s="1">
        <v>-182340242</v>
      </c>
      <c r="Z173" s="1">
        <v>12954752</v>
      </c>
      <c r="AA173" s="1" t="s">
        <v>12</v>
      </c>
      <c r="AB173" s="1"/>
      <c r="AC173" s="1" t="s">
        <v>72</v>
      </c>
      <c r="AD173" s="1">
        <v>1487751181</v>
      </c>
      <c r="AE173" s="1">
        <v>-319686246</v>
      </c>
      <c r="AF173" s="1">
        <v>1168064934</v>
      </c>
      <c r="AG173" s="1">
        <v>5882440375</v>
      </c>
      <c r="AH173" s="1">
        <v>-2849719231</v>
      </c>
      <c r="AI173" s="1">
        <v>3032721143</v>
      </c>
      <c r="AJ173" s="1">
        <v>1788345075</v>
      </c>
      <c r="AK173" s="1">
        <v>-5653014785</v>
      </c>
      <c r="AL173" s="1">
        <v>-3864669710</v>
      </c>
      <c r="AM173" s="1">
        <v>9366583975</v>
      </c>
      <c r="AN173" s="1">
        <v>-9533314853</v>
      </c>
      <c r="AO173" s="1">
        <v>-166730879</v>
      </c>
      <c r="AP173" s="1">
        <v>571125652</v>
      </c>
      <c r="AQ173" s="1">
        <v>-753465894</v>
      </c>
      <c r="AR173" s="1">
        <v>-182340242</v>
      </c>
      <c r="AS173" s="1">
        <v>478697354</v>
      </c>
      <c r="AT173" s="1">
        <v>-465742602</v>
      </c>
      <c r="AU173" s="1">
        <v>12954752</v>
      </c>
    </row>
    <row r="174" spans="1:47" x14ac:dyDescent="0.2">
      <c r="A174" t="s">
        <v>73</v>
      </c>
      <c r="B174" s="3">
        <v>2016</v>
      </c>
      <c r="C174" s="4">
        <v>2</v>
      </c>
      <c r="G174" s="1">
        <v>907538113</v>
      </c>
      <c r="H174" s="1">
        <v>5461423062</v>
      </c>
      <c r="I174" s="1">
        <v>1721446882</v>
      </c>
      <c r="J174" s="1">
        <v>9899031226</v>
      </c>
      <c r="K174" s="1">
        <v>576745847</v>
      </c>
      <c r="L174" s="1">
        <v>647047579</v>
      </c>
      <c r="M174" s="1">
        <v>19213232710</v>
      </c>
      <c r="N174" s="1">
        <v>3734645310</v>
      </c>
      <c r="O174" s="1">
        <v>2702272975</v>
      </c>
      <c r="P174" s="1">
        <v>1373973304</v>
      </c>
      <c r="Q174" s="1">
        <v>9948128801</v>
      </c>
      <c r="R174" s="1">
        <v>752799407</v>
      </c>
      <c r="S174" s="1">
        <v>701412913</v>
      </c>
      <c r="T174" s="1">
        <v>19213232710</v>
      </c>
      <c r="U174" s="1">
        <v>-2827107196</v>
      </c>
      <c r="V174" s="1">
        <v>2759150087</v>
      </c>
      <c r="W174" s="1">
        <v>347473578</v>
      </c>
      <c r="X174" s="1">
        <v>-49097575</v>
      </c>
      <c r="Y174" s="1">
        <v>-176053560</v>
      </c>
      <c r="Z174" s="1">
        <v>-54365334</v>
      </c>
      <c r="AA174" s="1" t="s">
        <v>12</v>
      </c>
      <c r="AB174" s="1"/>
      <c r="AC174" s="1" t="s">
        <v>73</v>
      </c>
      <c r="AD174" s="1">
        <v>907538113</v>
      </c>
      <c r="AE174" s="1">
        <v>-3734645310</v>
      </c>
      <c r="AF174" s="1">
        <v>-2827107196</v>
      </c>
      <c r="AG174" s="1">
        <v>5461423062</v>
      </c>
      <c r="AH174" s="1">
        <v>-2702272975</v>
      </c>
      <c r="AI174" s="1">
        <v>2759150087</v>
      </c>
      <c r="AJ174" s="1">
        <v>1721446882</v>
      </c>
      <c r="AK174" s="1">
        <v>-1373973304</v>
      </c>
      <c r="AL174" s="1">
        <v>347473578</v>
      </c>
      <c r="AM174" s="1">
        <v>9899031226</v>
      </c>
      <c r="AN174" s="1">
        <v>-9948128801</v>
      </c>
      <c r="AO174" s="1">
        <v>-49097575</v>
      </c>
      <c r="AP174" s="1">
        <v>576745847</v>
      </c>
      <c r="AQ174" s="1">
        <v>-752799407</v>
      </c>
      <c r="AR174" s="1">
        <v>-176053560</v>
      </c>
      <c r="AS174" s="1">
        <v>647047579</v>
      </c>
      <c r="AT174" s="1">
        <v>-701412913</v>
      </c>
      <c r="AU174" s="1">
        <v>-54365334</v>
      </c>
    </row>
    <row r="175" spans="1:47" x14ac:dyDescent="0.2">
      <c r="A175" t="s">
        <v>74</v>
      </c>
      <c r="B175" s="3">
        <v>2016</v>
      </c>
      <c r="C175" s="4">
        <v>3</v>
      </c>
      <c r="G175" s="1">
        <v>3333236531</v>
      </c>
      <c r="H175" s="1">
        <v>3465135107</v>
      </c>
      <c r="I175" s="1">
        <v>1971832940</v>
      </c>
      <c r="J175" s="1">
        <v>9808113847</v>
      </c>
      <c r="K175" s="1">
        <v>608978837</v>
      </c>
      <c r="L175" s="1">
        <v>438781342</v>
      </c>
      <c r="M175" s="1">
        <v>19626078604</v>
      </c>
      <c r="N175" s="1">
        <v>537691624</v>
      </c>
      <c r="O175" s="1">
        <v>3918495222</v>
      </c>
      <c r="P175" s="1">
        <v>4974252820</v>
      </c>
      <c r="Q175" s="1">
        <v>8765918941</v>
      </c>
      <c r="R175" s="1">
        <v>730157363</v>
      </c>
      <c r="S175" s="1">
        <v>699562634</v>
      </c>
      <c r="T175" s="1">
        <v>19626078604</v>
      </c>
      <c r="U175" s="1">
        <v>2795544908</v>
      </c>
      <c r="V175" s="1">
        <v>-453360115</v>
      </c>
      <c r="W175" s="1">
        <v>-3002419880</v>
      </c>
      <c r="X175" s="1">
        <v>1042194906</v>
      </c>
      <c r="Y175" s="1">
        <v>-121178526</v>
      </c>
      <c r="Z175" s="1">
        <v>-260781293</v>
      </c>
      <c r="AA175" s="1" t="s">
        <v>12</v>
      </c>
      <c r="AB175" s="1"/>
      <c r="AC175" s="1" t="s">
        <v>74</v>
      </c>
      <c r="AD175" s="1">
        <v>3333236531</v>
      </c>
      <c r="AE175" s="1">
        <v>-537691624</v>
      </c>
      <c r="AF175" s="1">
        <v>2795544908</v>
      </c>
      <c r="AG175" s="1">
        <v>3465135107</v>
      </c>
      <c r="AH175" s="1">
        <v>-3918495222</v>
      </c>
      <c r="AI175" s="1">
        <v>-453360115</v>
      </c>
      <c r="AJ175" s="1">
        <v>1971832940</v>
      </c>
      <c r="AK175" s="1">
        <v>-4974252820</v>
      </c>
      <c r="AL175" s="1">
        <v>-3002419880</v>
      </c>
      <c r="AM175" s="1">
        <v>9808113847</v>
      </c>
      <c r="AN175" s="1">
        <v>-8765918941</v>
      </c>
      <c r="AO175" s="1">
        <v>1042194906</v>
      </c>
      <c r="AP175" s="1">
        <v>608978837</v>
      </c>
      <c r="AQ175" s="1">
        <v>-730157363</v>
      </c>
      <c r="AR175" s="1">
        <v>-121178526</v>
      </c>
      <c r="AS175" s="1">
        <v>438781342</v>
      </c>
      <c r="AT175" s="1">
        <v>-699562634</v>
      </c>
      <c r="AU175" s="1">
        <v>-260781293</v>
      </c>
    </row>
    <row r="176" spans="1:47" x14ac:dyDescent="0.2">
      <c r="A176" t="s">
        <v>75</v>
      </c>
      <c r="B176" s="3">
        <v>2016</v>
      </c>
      <c r="C176" s="4">
        <v>4</v>
      </c>
      <c r="G176" s="1">
        <v>781905155</v>
      </c>
      <c r="H176" s="1">
        <v>5212803010</v>
      </c>
      <c r="I176" s="1">
        <v>2294652792</v>
      </c>
      <c r="J176" s="1">
        <v>9989398467</v>
      </c>
      <c r="K176" s="1">
        <v>581659642</v>
      </c>
      <c r="L176" s="1">
        <v>383263587</v>
      </c>
      <c r="M176" s="1">
        <v>19243682652</v>
      </c>
      <c r="N176" s="1">
        <v>1098650989</v>
      </c>
      <c r="O176" s="1">
        <v>4278012154</v>
      </c>
      <c r="P176" s="1">
        <v>1620281274</v>
      </c>
      <c r="Q176" s="1">
        <v>10063630693</v>
      </c>
      <c r="R176" s="1">
        <v>1493590959</v>
      </c>
      <c r="S176" s="1">
        <v>689516582</v>
      </c>
      <c r="T176" s="1">
        <v>19243682652</v>
      </c>
      <c r="U176" s="1">
        <v>-316745835</v>
      </c>
      <c r="V176" s="1">
        <v>934790856</v>
      </c>
      <c r="W176" s="1">
        <v>674371518</v>
      </c>
      <c r="X176" s="1">
        <v>-74232227</v>
      </c>
      <c r="Y176" s="1">
        <v>-911931318</v>
      </c>
      <c r="Z176" s="1">
        <v>-306252995</v>
      </c>
      <c r="AA176" s="1" t="s">
        <v>12</v>
      </c>
      <c r="AB176" s="1"/>
      <c r="AC176" s="1" t="s">
        <v>75</v>
      </c>
      <c r="AD176" s="1">
        <v>781905155</v>
      </c>
      <c r="AE176" s="1">
        <v>-1098650989</v>
      </c>
      <c r="AF176" s="1">
        <v>-316745835</v>
      </c>
      <c r="AG176" s="1">
        <v>5212803010</v>
      </c>
      <c r="AH176" s="1">
        <v>-4278012154</v>
      </c>
      <c r="AI176" s="1">
        <v>934790856</v>
      </c>
      <c r="AJ176" s="1">
        <v>2294652792</v>
      </c>
      <c r="AK176" s="1">
        <v>-1620281274</v>
      </c>
      <c r="AL176" s="1">
        <v>674371518</v>
      </c>
      <c r="AM176" s="1">
        <v>9989398467</v>
      </c>
      <c r="AN176" s="1">
        <v>-10063630693</v>
      </c>
      <c r="AO176" s="1">
        <v>-74232227</v>
      </c>
      <c r="AP176" s="1">
        <v>581659642</v>
      </c>
      <c r="AQ176" s="1">
        <v>-1493590959</v>
      </c>
      <c r="AR176" s="1">
        <v>-911931318</v>
      </c>
      <c r="AS176" s="1">
        <v>383263587</v>
      </c>
      <c r="AT176" s="1">
        <v>-689516582</v>
      </c>
      <c r="AU176" s="1">
        <v>-306252995</v>
      </c>
    </row>
    <row r="177" spans="1:47" x14ac:dyDescent="0.2">
      <c r="A177" t="s">
        <v>76</v>
      </c>
      <c r="B177" s="3">
        <v>2017</v>
      </c>
      <c r="C177" s="4">
        <v>1</v>
      </c>
      <c r="G177" s="1">
        <v>577246898</v>
      </c>
      <c r="H177" s="1">
        <v>2205128362</v>
      </c>
      <c r="I177" s="1">
        <v>6508536276</v>
      </c>
      <c r="J177" s="1">
        <v>8851787673</v>
      </c>
      <c r="K177" s="1">
        <v>398000708</v>
      </c>
      <c r="L177" s="1">
        <v>430176704</v>
      </c>
      <c r="M177" s="1">
        <v>18970876622</v>
      </c>
      <c r="N177" s="1">
        <v>492046040</v>
      </c>
      <c r="O177" s="1">
        <v>2292723854</v>
      </c>
      <c r="P177" s="1">
        <v>5775016127</v>
      </c>
      <c r="Q177" s="1">
        <v>8381261116</v>
      </c>
      <c r="R177" s="1">
        <v>1393472937</v>
      </c>
      <c r="S177" s="1">
        <v>636356548</v>
      </c>
      <c r="T177" s="1">
        <v>18970876622</v>
      </c>
      <c r="U177" s="1">
        <v>85200858</v>
      </c>
      <c r="V177" s="1">
        <v>-87595492</v>
      </c>
      <c r="W177" s="1">
        <v>733520149</v>
      </c>
      <c r="X177" s="1">
        <v>470526558</v>
      </c>
      <c r="Y177" s="1">
        <v>-995472229</v>
      </c>
      <c r="Z177" s="1">
        <v>-206179844</v>
      </c>
      <c r="AA177" s="1" t="s">
        <v>12</v>
      </c>
      <c r="AB177" s="1"/>
      <c r="AC177" s="1" t="s">
        <v>76</v>
      </c>
      <c r="AD177" s="1">
        <v>577246898</v>
      </c>
      <c r="AE177" s="1">
        <v>-492046040</v>
      </c>
      <c r="AF177" s="1">
        <v>85200858</v>
      </c>
      <c r="AG177" s="1">
        <v>2205128362</v>
      </c>
      <c r="AH177" s="1">
        <v>-2292723854</v>
      </c>
      <c r="AI177" s="1">
        <v>-87595492</v>
      </c>
      <c r="AJ177" s="1">
        <v>6508536276</v>
      </c>
      <c r="AK177" s="1">
        <v>-5775016127</v>
      </c>
      <c r="AL177" s="1">
        <v>733520149</v>
      </c>
      <c r="AM177" s="1">
        <v>8851787673</v>
      </c>
      <c r="AN177" s="1">
        <v>-8381261116</v>
      </c>
      <c r="AO177" s="1">
        <v>470526558</v>
      </c>
      <c r="AP177" s="1">
        <v>398000708</v>
      </c>
      <c r="AQ177" s="1">
        <v>-1393472937</v>
      </c>
      <c r="AR177" s="1">
        <v>-995472229</v>
      </c>
      <c r="AS177" s="1">
        <v>430176704</v>
      </c>
      <c r="AT177" s="1">
        <v>-636356548</v>
      </c>
      <c r="AU177" s="1">
        <v>-206179844</v>
      </c>
    </row>
    <row r="178" spans="1:47" x14ac:dyDescent="0.2">
      <c r="A178" t="s">
        <v>77</v>
      </c>
      <c r="B178" s="3">
        <v>2017</v>
      </c>
      <c r="C178" s="4">
        <v>2</v>
      </c>
      <c r="G178" s="1">
        <v>1024557541</v>
      </c>
      <c r="H178" s="1">
        <v>3166513824</v>
      </c>
      <c r="I178" s="1">
        <v>1049749685</v>
      </c>
      <c r="J178" s="1">
        <v>8744832117</v>
      </c>
      <c r="K178" s="1">
        <v>455883819</v>
      </c>
      <c r="L178" s="1">
        <v>397857066</v>
      </c>
      <c r="M178" s="1">
        <v>14839394051</v>
      </c>
      <c r="N178" s="1">
        <v>441944004</v>
      </c>
      <c r="O178" s="1">
        <v>1682821633</v>
      </c>
      <c r="P178" s="1">
        <v>2525861908</v>
      </c>
      <c r="Q178" s="1">
        <v>8580699342</v>
      </c>
      <c r="R178" s="1">
        <v>936587428</v>
      </c>
      <c r="S178" s="1">
        <v>671479736</v>
      </c>
      <c r="T178" s="1">
        <v>14839394051</v>
      </c>
      <c r="U178" s="1">
        <v>582613537</v>
      </c>
      <c r="V178" s="1">
        <v>1483692191</v>
      </c>
      <c r="W178" s="1">
        <v>-1476112224</v>
      </c>
      <c r="X178" s="1">
        <v>164132774</v>
      </c>
      <c r="Y178" s="1">
        <v>-480703610</v>
      </c>
      <c r="Z178" s="1">
        <v>-273622670</v>
      </c>
      <c r="AA178" s="1" t="s">
        <v>12</v>
      </c>
      <c r="AB178" s="1"/>
      <c r="AC178" s="1" t="s">
        <v>77</v>
      </c>
      <c r="AD178" s="1">
        <v>1024557541</v>
      </c>
      <c r="AE178" s="1">
        <v>-441944004</v>
      </c>
      <c r="AF178" s="1">
        <v>582613537</v>
      </c>
      <c r="AG178" s="1">
        <v>3166513824</v>
      </c>
      <c r="AH178" s="1">
        <v>-1682821633</v>
      </c>
      <c r="AI178" s="1">
        <v>1483692191</v>
      </c>
      <c r="AJ178" s="1">
        <v>1049749685</v>
      </c>
      <c r="AK178" s="1">
        <v>-2525861908</v>
      </c>
      <c r="AL178" s="1">
        <v>-1476112224</v>
      </c>
      <c r="AM178" s="1">
        <v>8744832117</v>
      </c>
      <c r="AN178" s="1">
        <v>-8580699342</v>
      </c>
      <c r="AO178" s="1">
        <v>164132774</v>
      </c>
      <c r="AP178" s="1">
        <v>455883819</v>
      </c>
      <c r="AQ178" s="1">
        <v>-936587428</v>
      </c>
      <c r="AR178" s="1">
        <v>-480703610</v>
      </c>
      <c r="AS178" s="1">
        <v>397857066</v>
      </c>
      <c r="AT178" s="1">
        <v>-671479736</v>
      </c>
      <c r="AU178" s="1">
        <v>-273622670</v>
      </c>
    </row>
    <row r="179" spans="1:47" x14ac:dyDescent="0.2">
      <c r="A179" t="s">
        <v>78</v>
      </c>
      <c r="B179" s="3">
        <v>2017</v>
      </c>
      <c r="C179" s="4">
        <v>3</v>
      </c>
      <c r="G179" s="1">
        <v>664600701</v>
      </c>
      <c r="H179" s="1">
        <v>2060463057</v>
      </c>
      <c r="I179" s="1">
        <v>2093817078</v>
      </c>
      <c r="J179" s="1">
        <v>9174237696</v>
      </c>
      <c r="K179" s="1">
        <v>580158337</v>
      </c>
      <c r="L179" s="1">
        <v>396130836</v>
      </c>
      <c r="M179" s="1">
        <v>14969407704</v>
      </c>
      <c r="N179" s="1">
        <v>263920596</v>
      </c>
      <c r="O179" s="1">
        <v>2436726394</v>
      </c>
      <c r="P179" s="1">
        <v>1450571034</v>
      </c>
      <c r="Q179" s="1">
        <v>8686823796</v>
      </c>
      <c r="R179" s="1">
        <v>1624081839</v>
      </c>
      <c r="S179" s="1">
        <v>507284045</v>
      </c>
      <c r="T179" s="1">
        <v>14969407704</v>
      </c>
      <c r="U179" s="1">
        <v>400680105</v>
      </c>
      <c r="V179" s="1">
        <v>-376263338</v>
      </c>
      <c r="W179" s="1">
        <v>643246044</v>
      </c>
      <c r="X179" s="1">
        <v>487413900</v>
      </c>
      <c r="Y179" s="1">
        <v>-1043923502</v>
      </c>
      <c r="Z179" s="1">
        <v>-111153208</v>
      </c>
      <c r="AA179" s="1" t="s">
        <v>12</v>
      </c>
      <c r="AB179" s="1"/>
      <c r="AC179" s="1" t="s">
        <v>78</v>
      </c>
      <c r="AD179" s="1">
        <v>664600701</v>
      </c>
      <c r="AE179" s="1">
        <v>-263920596</v>
      </c>
      <c r="AF179" s="1">
        <v>400680105</v>
      </c>
      <c r="AG179" s="1">
        <v>2060463057</v>
      </c>
      <c r="AH179" s="1">
        <v>-2436726394</v>
      </c>
      <c r="AI179" s="1">
        <v>-376263338</v>
      </c>
      <c r="AJ179" s="1">
        <v>2093817078</v>
      </c>
      <c r="AK179" s="1">
        <v>-1450571034</v>
      </c>
      <c r="AL179" s="1">
        <v>643246044</v>
      </c>
      <c r="AM179" s="1">
        <v>9174237696</v>
      </c>
      <c r="AN179" s="1">
        <v>-8686823796</v>
      </c>
      <c r="AO179" s="1">
        <v>487413900</v>
      </c>
      <c r="AP179" s="1">
        <v>580158337</v>
      </c>
      <c r="AQ179" s="1">
        <v>-1624081839</v>
      </c>
      <c r="AR179" s="1">
        <v>-1043923502</v>
      </c>
      <c r="AS179" s="1">
        <v>396130836</v>
      </c>
      <c r="AT179" s="1">
        <v>-507284045</v>
      </c>
      <c r="AU179" s="1">
        <v>-111153208</v>
      </c>
    </row>
    <row r="180" spans="1:47" x14ac:dyDescent="0.2">
      <c r="A180" t="s">
        <v>79</v>
      </c>
      <c r="B180" s="3">
        <v>2017</v>
      </c>
      <c r="C180" s="4">
        <v>4</v>
      </c>
      <c r="G180" s="1">
        <v>1195792650</v>
      </c>
      <c r="H180" s="1">
        <v>2875071658</v>
      </c>
      <c r="I180" s="1">
        <v>1358761120</v>
      </c>
      <c r="J180" s="1">
        <v>9121067375</v>
      </c>
      <c r="K180" s="1">
        <v>512749510</v>
      </c>
      <c r="L180" s="1">
        <v>428292841</v>
      </c>
      <c r="M180" s="1">
        <v>15491735154</v>
      </c>
      <c r="N180" s="1">
        <v>187130000</v>
      </c>
      <c r="O180" s="1">
        <v>2128642136</v>
      </c>
      <c r="P180" s="1">
        <v>2792175504</v>
      </c>
      <c r="Q180" s="1">
        <v>8531614966</v>
      </c>
      <c r="R180" s="1">
        <v>1452218499</v>
      </c>
      <c r="S180" s="1">
        <v>399954049</v>
      </c>
      <c r="T180" s="1">
        <v>15491735154</v>
      </c>
      <c r="U180" s="1">
        <v>1008662650</v>
      </c>
      <c r="V180" s="1">
        <v>746429522</v>
      </c>
      <c r="W180" s="1">
        <v>-1433414384</v>
      </c>
      <c r="X180" s="1">
        <v>589452410</v>
      </c>
      <c r="Y180" s="1">
        <v>-939468989</v>
      </c>
      <c r="Z180" s="1">
        <v>28338792</v>
      </c>
      <c r="AA180" s="1" t="s">
        <v>12</v>
      </c>
      <c r="AB180" s="1"/>
      <c r="AC180" s="1" t="s">
        <v>79</v>
      </c>
      <c r="AD180" s="1">
        <v>1195792650</v>
      </c>
      <c r="AE180" s="1">
        <v>-187130000</v>
      </c>
      <c r="AF180" s="1">
        <v>1008662650</v>
      </c>
      <c r="AG180" s="1">
        <v>2875071658</v>
      </c>
      <c r="AH180" s="1">
        <v>-2128642136</v>
      </c>
      <c r="AI180" s="1">
        <v>746429522</v>
      </c>
      <c r="AJ180" s="1">
        <v>1358761120</v>
      </c>
      <c r="AK180" s="1">
        <v>-2792175504</v>
      </c>
      <c r="AL180" s="1">
        <v>-1433414384</v>
      </c>
      <c r="AM180" s="1">
        <v>9121067375</v>
      </c>
      <c r="AN180" s="1">
        <v>-8531614966</v>
      </c>
      <c r="AO180" s="1">
        <v>589452410</v>
      </c>
      <c r="AP180" s="1">
        <v>512749510</v>
      </c>
      <c r="AQ180" s="1">
        <v>-1452218499</v>
      </c>
      <c r="AR180" s="1">
        <v>-939468989</v>
      </c>
      <c r="AS180" s="1">
        <v>428292841</v>
      </c>
      <c r="AT180" s="1">
        <v>-399954049</v>
      </c>
      <c r="AU180" s="1">
        <v>28338792</v>
      </c>
    </row>
    <row r="181" spans="1:47" x14ac:dyDescent="0.2">
      <c r="A181" t="s">
        <v>80</v>
      </c>
      <c r="B181" s="3">
        <v>2018</v>
      </c>
      <c r="C181" s="4">
        <v>1</v>
      </c>
      <c r="G181" s="1">
        <v>732886930</v>
      </c>
      <c r="H181" s="1">
        <v>1933435206</v>
      </c>
      <c r="I181" s="1">
        <v>1317187813</v>
      </c>
      <c r="J181" s="1">
        <v>9177031790</v>
      </c>
      <c r="K181" s="1">
        <v>650382250</v>
      </c>
      <c r="L181" s="1">
        <v>350808833</v>
      </c>
      <c r="M181" s="1">
        <v>14161732822</v>
      </c>
      <c r="N181" s="1">
        <v>169487300</v>
      </c>
      <c r="O181" s="1">
        <v>2008158374</v>
      </c>
      <c r="P181" s="1">
        <v>2295742768</v>
      </c>
      <c r="Q181" s="1">
        <v>8647131531</v>
      </c>
      <c r="R181" s="1">
        <v>803128181</v>
      </c>
      <c r="S181" s="1">
        <v>238084668</v>
      </c>
      <c r="T181" s="1">
        <v>14161732822</v>
      </c>
      <c r="U181" s="1">
        <v>563399630</v>
      </c>
      <c r="V181" s="1">
        <v>-74723168</v>
      </c>
      <c r="W181" s="1">
        <v>-978554955</v>
      </c>
      <c r="X181" s="1">
        <v>529900259</v>
      </c>
      <c r="Y181" s="1">
        <v>-152745930</v>
      </c>
      <c r="Z181" s="1">
        <v>112724164</v>
      </c>
      <c r="AA181" s="1" t="s">
        <v>12</v>
      </c>
      <c r="AB181" s="1"/>
      <c r="AC181" s="1" t="s">
        <v>80</v>
      </c>
      <c r="AD181" s="1">
        <v>732886930</v>
      </c>
      <c r="AE181" s="1">
        <v>-169487300</v>
      </c>
      <c r="AF181" s="1">
        <v>563399630</v>
      </c>
      <c r="AG181" s="1">
        <v>1933435206</v>
      </c>
      <c r="AH181" s="1">
        <v>-2008158374</v>
      </c>
      <c r="AI181" s="1">
        <v>-74723168</v>
      </c>
      <c r="AJ181" s="1">
        <v>1317187813</v>
      </c>
      <c r="AK181" s="1">
        <v>-2295742768</v>
      </c>
      <c r="AL181" s="1">
        <v>-978554955</v>
      </c>
      <c r="AM181" s="1">
        <v>9177031790</v>
      </c>
      <c r="AN181" s="1">
        <v>-8647131531</v>
      </c>
      <c r="AO181" s="1">
        <v>529900259</v>
      </c>
      <c r="AP181" s="1">
        <v>650382250</v>
      </c>
      <c r="AQ181" s="1">
        <v>-803128181</v>
      </c>
      <c r="AR181" s="1">
        <v>-152745930</v>
      </c>
      <c r="AS181" s="1">
        <v>350808833</v>
      </c>
      <c r="AT181" s="1">
        <v>-238084668</v>
      </c>
      <c r="AU181" s="1">
        <v>112724164</v>
      </c>
    </row>
    <row r="182" spans="1:47" x14ac:dyDescent="0.2">
      <c r="A182" t="s">
        <v>81</v>
      </c>
      <c r="B182" s="3">
        <v>2018</v>
      </c>
      <c r="C182" s="4">
        <v>2</v>
      </c>
      <c r="G182" s="1">
        <v>8339103495</v>
      </c>
      <c r="H182" s="1">
        <v>1949704948</v>
      </c>
      <c r="I182" s="1">
        <v>505034861</v>
      </c>
      <c r="J182" s="1">
        <v>9721110134</v>
      </c>
      <c r="K182" s="1">
        <v>474894390</v>
      </c>
      <c r="L182" s="1">
        <v>425966440</v>
      </c>
      <c r="M182" s="1">
        <v>21415814269</v>
      </c>
      <c r="N182" s="1">
        <v>8807305437</v>
      </c>
      <c r="O182" s="1">
        <v>1944033075</v>
      </c>
      <c r="P182" s="1">
        <v>1671739507</v>
      </c>
      <c r="Q182" s="1">
        <v>7766147494</v>
      </c>
      <c r="R182" s="1">
        <v>796458996</v>
      </c>
      <c r="S182" s="1">
        <v>430129761</v>
      </c>
      <c r="T182" s="1">
        <v>21415814269</v>
      </c>
      <c r="U182" s="1">
        <v>-468201942</v>
      </c>
      <c r="V182" s="1">
        <v>5671873</v>
      </c>
      <c r="W182" s="1">
        <v>-1166704646</v>
      </c>
      <c r="X182" s="1">
        <v>1954962641</v>
      </c>
      <c r="Y182" s="1">
        <v>-321564605</v>
      </c>
      <c r="Z182" s="1">
        <v>-4163321</v>
      </c>
      <c r="AA182" s="1" t="s">
        <v>12</v>
      </c>
      <c r="AB182" s="1"/>
      <c r="AC182" s="1" t="s">
        <v>81</v>
      </c>
      <c r="AD182" s="1">
        <v>8339103495</v>
      </c>
      <c r="AE182" s="1">
        <v>-8807305437</v>
      </c>
      <c r="AF182" s="1">
        <v>-468201942</v>
      </c>
      <c r="AG182" s="1">
        <v>1949704948</v>
      </c>
      <c r="AH182" s="1">
        <v>-1944033075</v>
      </c>
      <c r="AI182" s="1">
        <v>5671873</v>
      </c>
      <c r="AJ182" s="1">
        <v>505034861</v>
      </c>
      <c r="AK182" s="1">
        <v>-1671739507</v>
      </c>
      <c r="AL182" s="1">
        <v>-1166704646</v>
      </c>
      <c r="AM182" s="1">
        <v>9721110134</v>
      </c>
      <c r="AN182" s="1">
        <v>-7766147494</v>
      </c>
      <c r="AO182" s="1">
        <v>1954962641</v>
      </c>
      <c r="AP182" s="1">
        <v>474894390</v>
      </c>
      <c r="AQ182" s="1">
        <v>-796458996</v>
      </c>
      <c r="AR182" s="1">
        <v>-321564605</v>
      </c>
      <c r="AS182" s="1">
        <v>425966440</v>
      </c>
      <c r="AT182" s="1">
        <v>-430129761</v>
      </c>
      <c r="AU182" s="1">
        <v>-4163321</v>
      </c>
    </row>
    <row r="183" spans="1:47" x14ac:dyDescent="0.2">
      <c r="A183" t="s">
        <v>82</v>
      </c>
      <c r="B183" s="3">
        <v>2018</v>
      </c>
      <c r="C183" s="4">
        <v>3</v>
      </c>
      <c r="G183" s="1">
        <v>18273775649</v>
      </c>
      <c r="H183" s="1">
        <v>1797909884</v>
      </c>
      <c r="I183" s="1">
        <v>1190677920</v>
      </c>
      <c r="J183" s="1">
        <v>9417879414</v>
      </c>
      <c r="K183" s="1">
        <v>568919276</v>
      </c>
      <c r="L183" s="1">
        <v>332680150</v>
      </c>
      <c r="M183" s="1">
        <v>31581842293</v>
      </c>
      <c r="N183" s="1">
        <v>886903821</v>
      </c>
      <c r="O183" s="1">
        <v>1808688356</v>
      </c>
      <c r="P183" s="1">
        <v>19307720136</v>
      </c>
      <c r="Q183" s="1">
        <v>8231338171</v>
      </c>
      <c r="R183" s="1">
        <v>902107612</v>
      </c>
      <c r="S183" s="1">
        <v>445084197</v>
      </c>
      <c r="T183" s="1">
        <v>31581842293</v>
      </c>
      <c r="U183" s="1">
        <v>17386871827</v>
      </c>
      <c r="V183" s="1">
        <v>-10778472</v>
      </c>
      <c r="W183" s="1">
        <v>-18117042216</v>
      </c>
      <c r="X183" s="1">
        <v>1186541243</v>
      </c>
      <c r="Y183" s="1">
        <v>-333188336</v>
      </c>
      <c r="Z183" s="1">
        <v>-112404047</v>
      </c>
      <c r="AA183" s="1" t="s">
        <v>12</v>
      </c>
      <c r="AB183" s="1"/>
      <c r="AC183" s="1" t="s">
        <v>82</v>
      </c>
      <c r="AD183" s="1">
        <v>18273775649</v>
      </c>
      <c r="AE183" s="1">
        <v>-886903821</v>
      </c>
      <c r="AF183" s="1">
        <v>17386871827</v>
      </c>
      <c r="AG183" s="1">
        <v>1797909884</v>
      </c>
      <c r="AH183" s="1">
        <v>-1808688356</v>
      </c>
      <c r="AI183" s="1">
        <v>-10778472</v>
      </c>
      <c r="AJ183" s="1">
        <v>1190677920</v>
      </c>
      <c r="AK183" s="1">
        <v>-19307720136</v>
      </c>
      <c r="AL183" s="1">
        <v>-18117042216</v>
      </c>
      <c r="AM183" s="1">
        <v>9417879414</v>
      </c>
      <c r="AN183" s="1">
        <v>-8231338171</v>
      </c>
      <c r="AO183" s="1">
        <v>1186541243</v>
      </c>
      <c r="AP183" s="1">
        <v>568919276</v>
      </c>
      <c r="AQ183" s="1">
        <v>-902107612</v>
      </c>
      <c r="AR183" s="1">
        <v>-333188336</v>
      </c>
      <c r="AS183" s="1">
        <v>332680150</v>
      </c>
      <c r="AT183" s="1">
        <v>-445084197</v>
      </c>
      <c r="AU183" s="1">
        <v>-112404047</v>
      </c>
    </row>
    <row r="184" spans="1:47" x14ac:dyDescent="0.2">
      <c r="A184" t="s">
        <v>83</v>
      </c>
      <c r="B184" s="3">
        <v>2018</v>
      </c>
      <c r="C184" s="4">
        <v>4</v>
      </c>
      <c r="G184" s="1">
        <v>3293582370</v>
      </c>
      <c r="H184" s="1">
        <v>1572375792</v>
      </c>
      <c r="I184" s="1">
        <v>668634712</v>
      </c>
      <c r="J184" s="1">
        <v>10732548069</v>
      </c>
      <c r="K184" s="1">
        <v>379544936</v>
      </c>
      <c r="L184" s="1">
        <v>717980123</v>
      </c>
      <c r="M184" s="1">
        <v>17364666002</v>
      </c>
      <c r="N184" s="1">
        <v>427234683</v>
      </c>
      <c r="O184" s="1">
        <v>1950102507</v>
      </c>
      <c r="P184" s="1">
        <v>4554165153</v>
      </c>
      <c r="Q184" s="1">
        <v>8767850330</v>
      </c>
      <c r="R184" s="1">
        <v>894729114</v>
      </c>
      <c r="S184" s="1">
        <v>770584215</v>
      </c>
      <c r="T184" s="1">
        <v>17364666002</v>
      </c>
      <c r="U184" s="1">
        <v>2866347688</v>
      </c>
      <c r="V184" s="1">
        <v>-377726715</v>
      </c>
      <c r="W184" s="1">
        <v>-3885530441</v>
      </c>
      <c r="X184" s="1">
        <v>1964697739</v>
      </c>
      <c r="Y184" s="1">
        <v>-515184178</v>
      </c>
      <c r="Z184" s="1">
        <v>-52604092</v>
      </c>
      <c r="AA184" s="1" t="s">
        <v>12</v>
      </c>
      <c r="AB184" s="1"/>
      <c r="AC184" s="1" t="s">
        <v>83</v>
      </c>
      <c r="AD184" s="1">
        <v>3293582370</v>
      </c>
      <c r="AE184" s="1">
        <v>-427234683</v>
      </c>
      <c r="AF184" s="1">
        <v>2866347688</v>
      </c>
      <c r="AG184" s="1">
        <v>1572375792</v>
      </c>
      <c r="AH184" s="1">
        <v>-1950102507</v>
      </c>
      <c r="AI184" s="1">
        <v>-377726715</v>
      </c>
      <c r="AJ184" s="1">
        <v>668634712</v>
      </c>
      <c r="AK184" s="1">
        <v>-4554165153</v>
      </c>
      <c r="AL184" s="1">
        <v>-3885530441</v>
      </c>
      <c r="AM184" s="1">
        <v>10732548069</v>
      </c>
      <c r="AN184" s="1">
        <v>-8767850330</v>
      </c>
      <c r="AO184" s="1">
        <v>1964697739</v>
      </c>
      <c r="AP184" s="1">
        <v>379544936</v>
      </c>
      <c r="AQ184" s="1">
        <v>-894729114</v>
      </c>
      <c r="AR184" s="1">
        <v>-515184178</v>
      </c>
      <c r="AS184" s="1">
        <v>717980123</v>
      </c>
      <c r="AT184" s="1">
        <v>-770584215</v>
      </c>
      <c r="AU184" s="1">
        <v>-52604092</v>
      </c>
    </row>
    <row r="185" spans="1:47" x14ac:dyDescent="0.2">
      <c r="B185" s="1" t="s">
        <v>148</v>
      </c>
      <c r="C185" s="2" t="s">
        <v>148</v>
      </c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">
      <c r="B186" s="1" t="s">
        <v>148</v>
      </c>
      <c r="C186" s="2" t="s">
        <v>148</v>
      </c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">
      <c r="B187" s="1" t="s">
        <v>148</v>
      </c>
      <c r="C187" s="2" t="s">
        <v>148</v>
      </c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">
      <c r="B188" s="1" t="s">
        <v>148</v>
      </c>
      <c r="C188" s="2" t="s">
        <v>148</v>
      </c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">
      <c r="B189" s="1" t="s">
        <v>148</v>
      </c>
      <c r="C189" s="2" t="s">
        <v>148</v>
      </c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">
      <c r="A190" t="s">
        <v>84</v>
      </c>
      <c r="B190" s="1" t="s">
        <v>149</v>
      </c>
      <c r="C190" s="2" t="s">
        <v>150</v>
      </c>
      <c r="G190" s="1"/>
      <c r="H190" s="1"/>
      <c r="I190" s="1"/>
      <c r="J190" s="1"/>
      <c r="K190" s="1"/>
      <c r="L190" s="1"/>
      <c r="M190" s="1" t="s">
        <v>85</v>
      </c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">
      <c r="A191" t="s">
        <v>115</v>
      </c>
      <c r="B191" s="1" t="s">
        <v>151</v>
      </c>
      <c r="C191" s="2" t="s">
        <v>152</v>
      </c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">
      <c r="A192" t="s">
        <v>87</v>
      </c>
      <c r="B192" s="1" t="s">
        <v>153</v>
      </c>
      <c r="C192" s="2" t="s">
        <v>154</v>
      </c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2:47" x14ac:dyDescent="0.2">
      <c r="B193" s="1" t="s">
        <v>148</v>
      </c>
      <c r="C193" s="2" t="s">
        <v>148</v>
      </c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 t="s">
        <v>88</v>
      </c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2:47" x14ac:dyDescent="0.2">
      <c r="B194" s="1" t="s">
        <v>148</v>
      </c>
      <c r="C194" s="2" t="s">
        <v>148</v>
      </c>
      <c r="G194" s="1" t="s">
        <v>116</v>
      </c>
      <c r="H194" s="1" t="s">
        <v>117</v>
      </c>
      <c r="I194" s="1" t="s">
        <v>118</v>
      </c>
      <c r="J194" s="1" t="s">
        <v>119</v>
      </c>
      <c r="K194" s="1" t="s">
        <v>120</v>
      </c>
      <c r="L194" s="1" t="s">
        <v>121</v>
      </c>
      <c r="M194" s="1" t="s">
        <v>122</v>
      </c>
      <c r="N194" s="1" t="s">
        <v>116</v>
      </c>
      <c r="O194" s="1" t="s">
        <v>123</v>
      </c>
      <c r="P194" s="1" t="s">
        <v>124</v>
      </c>
      <c r="Q194" s="1" t="s">
        <v>119</v>
      </c>
      <c r="R194" s="1" t="s">
        <v>120</v>
      </c>
      <c r="S194" s="1" t="s">
        <v>121</v>
      </c>
      <c r="T194" s="1" t="s">
        <v>122</v>
      </c>
      <c r="U194" s="1" t="s">
        <v>116</v>
      </c>
      <c r="V194" s="1" t="s">
        <v>117</v>
      </c>
      <c r="W194" s="1" t="s">
        <v>118</v>
      </c>
      <c r="X194" s="1" t="s">
        <v>119</v>
      </c>
      <c r="Y194" s="1" t="s">
        <v>120</v>
      </c>
      <c r="Z194" s="1" t="s">
        <v>121</v>
      </c>
      <c r="AA194" s="1"/>
      <c r="AB194" s="1" t="s">
        <v>98</v>
      </c>
      <c r="AC194" s="1">
        <v>-2001</v>
      </c>
      <c r="AD194" s="1" t="s">
        <v>99</v>
      </c>
      <c r="AE194" s="1" t="e">
        <f>-5534102705.8113 - Dispositions</f>
        <v>#NAME?</v>
      </c>
      <c r="AF194" s="1" t="e">
        <f>-2871857237.2326 - Net Acquisition</f>
        <v>#NAME?</v>
      </c>
      <c r="AG194" s="1" t="s">
        <v>100</v>
      </c>
      <c r="AH194" s="1" t="e">
        <f>-12632138973.9175 - Dispositions</f>
        <v>#NAME?</v>
      </c>
      <c r="AI194" s="1" t="e">
        <f>-174458676.222402 - Net Acquisition</f>
        <v>#NAME?</v>
      </c>
      <c r="AJ194" s="1" t="s">
        <v>101</v>
      </c>
      <c r="AK194" s="1" t="e">
        <f>-9514696845.678 - Dispositions</f>
        <v>#NAME?</v>
      </c>
      <c r="AL194" s="1" t="s">
        <v>102</v>
      </c>
      <c r="AM194" s="1" t="s">
        <v>103</v>
      </c>
      <c r="AN194" s="1" t="e">
        <f>-8495087398.2713 - Dispositions</f>
        <v>#NAME?</v>
      </c>
      <c r="AO194" s="1" t="s">
        <v>104</v>
      </c>
      <c r="AP194" s="1" t="s">
        <v>105</v>
      </c>
      <c r="AQ194" s="1" t="e">
        <f>-2156831256.2251 - Dispositions</f>
        <v>#NAME?</v>
      </c>
      <c r="AR194" s="1" t="s">
        <v>106</v>
      </c>
      <c r="AS194" s="1" t="s">
        <v>107</v>
      </c>
      <c r="AT194" s="1" t="e">
        <f>-1826659097.3401 - Dispositions</f>
        <v>#NAME?</v>
      </c>
      <c r="AU194" s="1"/>
    </row>
    <row r="195" spans="2:47" x14ac:dyDescent="0.2">
      <c r="B195" s="1" t="s">
        <v>148</v>
      </c>
      <c r="C195" s="2" t="s">
        <v>148</v>
      </c>
      <c r="G195" s="1" t="s">
        <v>108</v>
      </c>
      <c r="H195" s="1"/>
      <c r="I195" s="1"/>
      <c r="J195" s="1"/>
      <c r="K195" s="1"/>
      <c r="L195" s="1"/>
      <c r="M195" s="1"/>
      <c r="N195" s="1" t="s">
        <v>109</v>
      </c>
      <c r="O195" s="1"/>
      <c r="P195" s="1"/>
      <c r="Q195" s="1"/>
      <c r="R195" s="1"/>
      <c r="S195" s="1"/>
      <c r="T195" s="1"/>
      <c r="U195" s="1" t="s">
        <v>110</v>
      </c>
      <c r="V195" s="1"/>
      <c r="W195" s="1"/>
      <c r="X195" s="1"/>
      <c r="Y195" s="1"/>
      <c r="Z195" s="1"/>
      <c r="AA195" s="1"/>
      <c r="AB195" s="1"/>
      <c r="AC195" s="1"/>
      <c r="AD195" s="1" t="s">
        <v>1</v>
      </c>
      <c r="AE195" s="1"/>
      <c r="AF195" s="1"/>
      <c r="AG195" s="1" t="s">
        <v>2</v>
      </c>
      <c r="AH195" s="1"/>
      <c r="AI195" s="1"/>
      <c r="AJ195" s="1" t="s">
        <v>3</v>
      </c>
      <c r="AK195" s="1"/>
      <c r="AL195" s="1"/>
      <c r="AM195" s="1" t="s">
        <v>4</v>
      </c>
      <c r="AN195" s="1"/>
      <c r="AO195" s="1"/>
      <c r="AP195" s="1" t="s">
        <v>5</v>
      </c>
      <c r="AQ195" s="1"/>
      <c r="AR195" s="1"/>
      <c r="AS195" s="1" t="s">
        <v>6</v>
      </c>
      <c r="AT195" s="1"/>
      <c r="AU195" s="1"/>
    </row>
    <row r="196" spans="2:47" x14ac:dyDescent="0.2">
      <c r="B196" s="1" t="s">
        <v>148</v>
      </c>
      <c r="C196" s="2" t="s">
        <v>148</v>
      </c>
      <c r="G196" s="1" t="s">
        <v>1</v>
      </c>
      <c r="H196" s="1" t="s">
        <v>2</v>
      </c>
      <c r="I196" s="1" t="s">
        <v>3</v>
      </c>
      <c r="J196" s="1" t="s">
        <v>4</v>
      </c>
      <c r="K196" s="1" t="s">
        <v>5</v>
      </c>
      <c r="L196" s="1" t="s">
        <v>6</v>
      </c>
      <c r="M196" s="1" t="s">
        <v>7</v>
      </c>
      <c r="N196" s="1" t="s">
        <v>1</v>
      </c>
      <c r="O196" s="1" t="s">
        <v>111</v>
      </c>
      <c r="P196" s="1" t="s">
        <v>112</v>
      </c>
      <c r="Q196" s="1" t="s">
        <v>4</v>
      </c>
      <c r="R196" s="1" t="s">
        <v>5</v>
      </c>
      <c r="S196" s="1" t="s">
        <v>6</v>
      </c>
      <c r="T196" s="1" t="s">
        <v>7</v>
      </c>
      <c r="U196" s="1" t="s">
        <v>1</v>
      </c>
      <c r="V196" s="1" t="s">
        <v>2</v>
      </c>
      <c r="W196" s="1" t="s">
        <v>3</v>
      </c>
      <c r="X196" s="1" t="s">
        <v>4</v>
      </c>
      <c r="Y196" s="1" t="s">
        <v>5</v>
      </c>
      <c r="Z196" s="1" t="s">
        <v>6</v>
      </c>
      <c r="AA196" s="1" t="s">
        <v>7</v>
      </c>
      <c r="AB196" s="1"/>
      <c r="AC196" s="1"/>
      <c r="AD196" s="1" t="s">
        <v>8</v>
      </c>
      <c r="AE196" s="1" t="s">
        <v>9</v>
      </c>
      <c r="AF196" s="1" t="s">
        <v>10</v>
      </c>
      <c r="AG196" s="1" t="s">
        <v>8</v>
      </c>
      <c r="AH196" s="1" t="s">
        <v>9</v>
      </c>
      <c r="AI196" s="1" t="s">
        <v>10</v>
      </c>
      <c r="AJ196" s="1" t="s">
        <v>8</v>
      </c>
      <c r="AK196" s="1" t="s">
        <v>9</v>
      </c>
      <c r="AL196" s="1" t="s">
        <v>10</v>
      </c>
      <c r="AM196" s="1" t="s">
        <v>8</v>
      </c>
      <c r="AN196" s="1" t="s">
        <v>9</v>
      </c>
      <c r="AO196" s="1" t="s">
        <v>10</v>
      </c>
      <c r="AP196" s="1" t="s">
        <v>8</v>
      </c>
      <c r="AQ196" s="1" t="s">
        <v>9</v>
      </c>
      <c r="AR196" s="1" t="s">
        <v>10</v>
      </c>
      <c r="AS196" s="1" t="s">
        <v>8</v>
      </c>
      <c r="AT196" s="1" t="s">
        <v>9</v>
      </c>
      <c r="AU196" s="1" t="s">
        <v>10</v>
      </c>
    </row>
    <row r="197" spans="2:47" x14ac:dyDescent="0.2">
      <c r="B197" s="1" t="s">
        <v>148</v>
      </c>
      <c r="C197" s="2" t="s">
        <v>148</v>
      </c>
      <c r="G197" s="1">
        <v>533422808</v>
      </c>
      <c r="H197" s="1">
        <v>6280654164</v>
      </c>
      <c r="I197" s="1">
        <v>2467879935</v>
      </c>
      <c r="J197" s="1">
        <v>4938100275</v>
      </c>
      <c r="K197" s="1">
        <v>1678979637</v>
      </c>
      <c r="L197" s="1">
        <v>580210841</v>
      </c>
      <c r="M197" s="1">
        <v>16479247660</v>
      </c>
      <c r="N197" s="1">
        <v>573792017</v>
      </c>
      <c r="O197" s="1">
        <v>5066352091</v>
      </c>
      <c r="P197" s="1">
        <v>2920817412</v>
      </c>
      <c r="Q197" s="1">
        <v>4423393394</v>
      </c>
      <c r="R197" s="1">
        <v>1668972607</v>
      </c>
      <c r="S197" s="1">
        <v>1825920139</v>
      </c>
      <c r="T197" s="1">
        <v>16479247660</v>
      </c>
      <c r="U197" s="1">
        <v>-40369209</v>
      </c>
      <c r="V197" s="1">
        <v>1214302073</v>
      </c>
      <c r="W197" s="1">
        <v>-452937477</v>
      </c>
      <c r="X197" s="1">
        <v>514706881</v>
      </c>
      <c r="Y197" s="1">
        <v>10007030</v>
      </c>
      <c r="Z197" s="1">
        <v>-1245709298</v>
      </c>
      <c r="AA197" s="1" t="s">
        <v>12</v>
      </c>
      <c r="AB197" s="1"/>
      <c r="AC197" s="1">
        <v>2001</v>
      </c>
      <c r="AD197" s="1">
        <v>533422808</v>
      </c>
      <c r="AE197" s="1">
        <v>-573792017</v>
      </c>
      <c r="AF197" s="1">
        <v>-40369209</v>
      </c>
      <c r="AG197" s="1">
        <v>6280654164</v>
      </c>
      <c r="AH197" s="1">
        <v>-5066352091</v>
      </c>
      <c r="AI197" s="1">
        <v>1214302073</v>
      </c>
      <c r="AJ197" s="1">
        <v>2467879935</v>
      </c>
      <c r="AK197" s="1">
        <v>-2920817412</v>
      </c>
      <c r="AL197" s="1">
        <v>-452937477</v>
      </c>
      <c r="AM197" s="1">
        <v>4938100275</v>
      </c>
      <c r="AN197" s="1">
        <v>-4423393394</v>
      </c>
      <c r="AO197" s="1">
        <v>514706881</v>
      </c>
      <c r="AP197" s="1">
        <v>1678979637</v>
      </c>
      <c r="AQ197" s="1">
        <v>-1668972607</v>
      </c>
      <c r="AR197" s="1">
        <v>10007030</v>
      </c>
      <c r="AS197" s="1">
        <v>580210841</v>
      </c>
      <c r="AT197" s="1">
        <v>-1825920139</v>
      </c>
      <c r="AU197" s="1">
        <v>-1245709298</v>
      </c>
    </row>
    <row r="198" spans="2:47" x14ac:dyDescent="0.2">
      <c r="B198" s="1" t="s">
        <v>148</v>
      </c>
      <c r="C198" s="2" t="s">
        <v>148</v>
      </c>
      <c r="G198" s="1">
        <v>430348768</v>
      </c>
      <c r="H198" s="1">
        <v>4412654919</v>
      </c>
      <c r="I198" s="1">
        <v>1337141310</v>
      </c>
      <c r="J198" s="1">
        <v>5749334442</v>
      </c>
      <c r="K198" s="1">
        <v>1452546657</v>
      </c>
      <c r="L198" s="1">
        <v>511902866</v>
      </c>
      <c r="M198" s="1">
        <v>13893928963</v>
      </c>
      <c r="N198" s="1">
        <v>610815181</v>
      </c>
      <c r="O198" s="1">
        <v>3663131613</v>
      </c>
      <c r="P198" s="1">
        <v>1821482645</v>
      </c>
      <c r="Q198" s="1">
        <v>3953024896</v>
      </c>
      <c r="R198" s="1">
        <v>1858797263</v>
      </c>
      <c r="S198" s="1">
        <v>1986677365</v>
      </c>
      <c r="T198" s="1">
        <v>13893928963</v>
      </c>
      <c r="U198" s="1">
        <v>-180466413</v>
      </c>
      <c r="V198" s="1">
        <v>749523306</v>
      </c>
      <c r="W198" s="1">
        <v>-484341335</v>
      </c>
      <c r="X198" s="1">
        <v>1796309546</v>
      </c>
      <c r="Y198" s="1">
        <v>-406250606</v>
      </c>
      <c r="Z198" s="1">
        <v>-1474774499</v>
      </c>
      <c r="AA198" s="1" t="s">
        <v>12</v>
      </c>
      <c r="AB198" s="1"/>
      <c r="AC198" s="1">
        <v>2002</v>
      </c>
      <c r="AD198" s="1">
        <v>430348768</v>
      </c>
      <c r="AE198" s="1">
        <v>-610815181</v>
      </c>
      <c r="AF198" s="1">
        <v>-180466413</v>
      </c>
      <c r="AG198" s="1">
        <v>4412654919</v>
      </c>
      <c r="AH198" s="1">
        <v>-3663131613</v>
      </c>
      <c r="AI198" s="1">
        <v>749523306</v>
      </c>
      <c r="AJ198" s="1">
        <v>1337141310</v>
      </c>
      <c r="AK198" s="1">
        <v>-1821482645</v>
      </c>
      <c r="AL198" s="1">
        <v>-484341335</v>
      </c>
      <c r="AM198" s="1">
        <v>5749334442</v>
      </c>
      <c r="AN198" s="1">
        <v>-3953024896</v>
      </c>
      <c r="AO198" s="1">
        <v>1796309546</v>
      </c>
      <c r="AP198" s="1">
        <v>1452546657</v>
      </c>
      <c r="AQ198" s="1">
        <v>-1858797263</v>
      </c>
      <c r="AR198" s="1">
        <v>-406250606</v>
      </c>
      <c r="AS198" s="1">
        <v>511902866</v>
      </c>
      <c r="AT198" s="1">
        <v>-1986677365</v>
      </c>
      <c r="AU198" s="1">
        <v>-1474774499</v>
      </c>
    </row>
    <row r="199" spans="2:47" x14ac:dyDescent="0.2">
      <c r="B199" s="1" t="s">
        <v>148</v>
      </c>
      <c r="C199" s="2" t="s">
        <v>148</v>
      </c>
      <c r="G199" s="1">
        <v>412799695</v>
      </c>
      <c r="H199" s="1">
        <v>3531202330</v>
      </c>
      <c r="I199" s="1">
        <v>2474850704</v>
      </c>
      <c r="J199" s="1">
        <v>6881245347</v>
      </c>
      <c r="K199" s="1">
        <v>1977568024</v>
      </c>
      <c r="L199" s="1">
        <v>866174520</v>
      </c>
      <c r="M199" s="1">
        <v>16143840620</v>
      </c>
      <c r="N199" s="1">
        <v>594687009</v>
      </c>
      <c r="O199" s="1">
        <v>3712118600</v>
      </c>
      <c r="P199" s="1">
        <v>1787259840</v>
      </c>
      <c r="Q199" s="1">
        <v>5673367475</v>
      </c>
      <c r="R199" s="1">
        <v>2377910843</v>
      </c>
      <c r="S199" s="1">
        <v>1998496854</v>
      </c>
      <c r="T199" s="1">
        <v>16143840620</v>
      </c>
      <c r="U199" s="1">
        <v>-181887314</v>
      </c>
      <c r="V199" s="1">
        <v>-180916270</v>
      </c>
      <c r="W199" s="1">
        <v>687590864</v>
      </c>
      <c r="X199" s="1">
        <v>1207877872</v>
      </c>
      <c r="Y199" s="1">
        <v>-400342819</v>
      </c>
      <c r="Z199" s="1">
        <v>-1132322333</v>
      </c>
      <c r="AA199" s="1" t="s">
        <v>12</v>
      </c>
      <c r="AB199" s="1"/>
      <c r="AC199" s="1">
        <v>2003</v>
      </c>
      <c r="AD199" s="1">
        <v>412799695</v>
      </c>
      <c r="AE199" s="1">
        <v>-594687009</v>
      </c>
      <c r="AF199" s="1">
        <v>-181887314</v>
      </c>
      <c r="AG199" s="1">
        <v>3531202330</v>
      </c>
      <c r="AH199" s="1">
        <v>-3712118600</v>
      </c>
      <c r="AI199" s="1">
        <v>-180916270</v>
      </c>
      <c r="AJ199" s="1">
        <v>2474850704</v>
      </c>
      <c r="AK199" s="1">
        <v>-1787259840</v>
      </c>
      <c r="AL199" s="1">
        <v>687590864</v>
      </c>
      <c r="AM199" s="1">
        <v>6881245347</v>
      </c>
      <c r="AN199" s="1">
        <v>-5673367475</v>
      </c>
      <c r="AO199" s="1">
        <v>1207877872</v>
      </c>
      <c r="AP199" s="1">
        <v>1977568024</v>
      </c>
      <c r="AQ199" s="1">
        <v>-2377910843</v>
      </c>
      <c r="AR199" s="1">
        <v>-400342819</v>
      </c>
      <c r="AS199" s="1">
        <v>866174520</v>
      </c>
      <c r="AT199" s="1">
        <v>-1998496854</v>
      </c>
      <c r="AU199" s="1">
        <v>-1132322333</v>
      </c>
    </row>
    <row r="200" spans="2:47" x14ac:dyDescent="0.2">
      <c r="B200" s="1" t="s">
        <v>148</v>
      </c>
      <c r="C200" s="2" t="s">
        <v>148</v>
      </c>
      <c r="G200" s="1">
        <v>1058908463</v>
      </c>
      <c r="H200" s="1">
        <v>7355216002</v>
      </c>
      <c r="I200" s="1">
        <v>4100182537</v>
      </c>
      <c r="J200" s="1">
        <v>9714342581</v>
      </c>
      <c r="K200" s="1">
        <v>2477156300</v>
      </c>
      <c r="L200" s="1">
        <v>964137046</v>
      </c>
      <c r="M200" s="1">
        <v>25669942927</v>
      </c>
      <c r="N200" s="1">
        <v>1468443984</v>
      </c>
      <c r="O200" s="1">
        <v>4766167781</v>
      </c>
      <c r="P200" s="1">
        <v>3903726986</v>
      </c>
      <c r="Q200" s="1">
        <v>10702838410</v>
      </c>
      <c r="R200" s="1">
        <v>2395305305</v>
      </c>
      <c r="S200" s="1">
        <v>2433460462</v>
      </c>
      <c r="T200" s="1">
        <v>25669942927</v>
      </c>
      <c r="U200" s="1">
        <v>-409535522</v>
      </c>
      <c r="V200" s="1">
        <v>2589048221</v>
      </c>
      <c r="W200" s="1">
        <v>196455551</v>
      </c>
      <c r="X200" s="1">
        <v>-988495829</v>
      </c>
      <c r="Y200" s="1">
        <v>81850995</v>
      </c>
      <c r="Z200" s="1">
        <v>-1469323416</v>
      </c>
      <c r="AA200" s="1" t="s">
        <v>12</v>
      </c>
      <c r="AB200" s="1"/>
      <c r="AC200" s="1">
        <v>2004</v>
      </c>
      <c r="AD200" s="1">
        <v>1058908463</v>
      </c>
      <c r="AE200" s="1">
        <v>-1468443984</v>
      </c>
      <c r="AF200" s="1">
        <v>-409535522</v>
      </c>
      <c r="AG200" s="1">
        <v>7355216002</v>
      </c>
      <c r="AH200" s="1">
        <v>-4766167781</v>
      </c>
      <c r="AI200" s="1">
        <v>2589048221</v>
      </c>
      <c r="AJ200" s="1">
        <v>4100182537</v>
      </c>
      <c r="AK200" s="1">
        <v>-3903726986</v>
      </c>
      <c r="AL200" s="1">
        <v>196455551</v>
      </c>
      <c r="AM200" s="1">
        <v>9714342581</v>
      </c>
      <c r="AN200" s="1">
        <v>-10702838410</v>
      </c>
      <c r="AO200" s="1">
        <v>-988495829</v>
      </c>
      <c r="AP200" s="1">
        <v>2477156300</v>
      </c>
      <c r="AQ200" s="1">
        <v>-2395305305</v>
      </c>
      <c r="AR200" s="1">
        <v>81850995</v>
      </c>
      <c r="AS200" s="1">
        <v>964137046</v>
      </c>
      <c r="AT200" s="1">
        <v>-2433460462</v>
      </c>
      <c r="AU200" s="1">
        <v>-1469323416</v>
      </c>
    </row>
    <row r="201" spans="2:47" x14ac:dyDescent="0.2">
      <c r="B201" s="1" t="s">
        <v>148</v>
      </c>
      <c r="C201" s="2" t="s">
        <v>148</v>
      </c>
      <c r="G201" s="1">
        <v>2035306626</v>
      </c>
      <c r="H201" s="1">
        <v>13701006559</v>
      </c>
      <c r="I201" s="1">
        <v>10055150326</v>
      </c>
      <c r="J201" s="1">
        <v>17688682998</v>
      </c>
      <c r="K201" s="1">
        <v>3894825326</v>
      </c>
      <c r="L201" s="1">
        <v>2454234538</v>
      </c>
      <c r="M201" s="1">
        <v>49829206373</v>
      </c>
      <c r="N201" s="1">
        <v>1646561885</v>
      </c>
      <c r="O201" s="1">
        <v>9654831490</v>
      </c>
      <c r="P201" s="1">
        <v>9868753927</v>
      </c>
      <c r="Q201" s="1">
        <v>20769725255</v>
      </c>
      <c r="R201" s="1">
        <v>5319251852</v>
      </c>
      <c r="S201" s="1">
        <v>2570081965</v>
      </c>
      <c r="T201" s="1">
        <v>49829206373</v>
      </c>
      <c r="U201" s="1">
        <v>388744741</v>
      </c>
      <c r="V201" s="1">
        <v>4046175069</v>
      </c>
      <c r="W201" s="1">
        <v>186396399</v>
      </c>
      <c r="X201" s="1">
        <v>-3081042257</v>
      </c>
      <c r="Y201" s="1">
        <v>-1424426526</v>
      </c>
      <c r="Z201" s="1">
        <v>-115847427</v>
      </c>
      <c r="AA201" s="1" t="s">
        <v>12</v>
      </c>
      <c r="AB201" s="1"/>
      <c r="AC201" s="1">
        <v>2005</v>
      </c>
      <c r="AD201" s="1">
        <v>2035306626</v>
      </c>
      <c r="AE201" s="1">
        <v>-1646561885</v>
      </c>
      <c r="AF201" s="1">
        <v>388744741</v>
      </c>
      <c r="AG201" s="1">
        <v>13701006559</v>
      </c>
      <c r="AH201" s="1">
        <v>-9654831490</v>
      </c>
      <c r="AI201" s="1">
        <v>4046175069</v>
      </c>
      <c r="AJ201" s="1">
        <v>10055150326</v>
      </c>
      <c r="AK201" s="1">
        <v>-9868753927</v>
      </c>
      <c r="AL201" s="1">
        <v>186396399</v>
      </c>
      <c r="AM201" s="1">
        <v>17688682998</v>
      </c>
      <c r="AN201" s="1">
        <v>-20769725255</v>
      </c>
      <c r="AO201" s="1">
        <v>-3081042257</v>
      </c>
      <c r="AP201" s="1">
        <v>3894825326</v>
      </c>
      <c r="AQ201" s="1">
        <v>-5319251852</v>
      </c>
      <c r="AR201" s="1">
        <v>-1424426526</v>
      </c>
      <c r="AS201" s="1">
        <v>2454234538</v>
      </c>
      <c r="AT201" s="1">
        <v>-2570081965</v>
      </c>
      <c r="AU201" s="1">
        <v>-115847427</v>
      </c>
    </row>
    <row r="202" spans="2:47" x14ac:dyDescent="0.2">
      <c r="B202" s="1" t="s">
        <v>148</v>
      </c>
      <c r="C202" s="2" t="s">
        <v>148</v>
      </c>
      <c r="G202" s="1">
        <v>2132548224</v>
      </c>
      <c r="H202" s="1">
        <v>16283585143</v>
      </c>
      <c r="I202" s="1">
        <v>5141827660</v>
      </c>
      <c r="J202" s="1">
        <v>22182393467</v>
      </c>
      <c r="K202" s="1">
        <v>5044674370</v>
      </c>
      <c r="L202" s="1">
        <v>1554628757</v>
      </c>
      <c r="M202" s="1">
        <v>52339657621</v>
      </c>
      <c r="N202" s="1">
        <v>1220067812</v>
      </c>
      <c r="O202" s="1">
        <v>7420858887</v>
      </c>
      <c r="P202" s="1">
        <v>8170451709</v>
      </c>
      <c r="Q202" s="1">
        <v>23666464812</v>
      </c>
      <c r="R202" s="1">
        <v>8379858136</v>
      </c>
      <c r="S202" s="1">
        <v>3481956266</v>
      </c>
      <c r="T202" s="1">
        <v>52339657621</v>
      </c>
      <c r="U202" s="1">
        <v>912480412</v>
      </c>
      <c r="V202" s="1">
        <v>8862726256</v>
      </c>
      <c r="W202" s="1">
        <v>-3028624049</v>
      </c>
      <c r="X202" s="1">
        <v>-1484071344</v>
      </c>
      <c r="Y202" s="1">
        <v>-3335183766</v>
      </c>
      <c r="Z202" s="1">
        <v>-1927327509</v>
      </c>
      <c r="AA202" s="1" t="s">
        <v>12</v>
      </c>
      <c r="AB202" s="1"/>
      <c r="AC202" s="1">
        <v>2006</v>
      </c>
      <c r="AD202" s="1">
        <v>2132548224</v>
      </c>
      <c r="AE202" s="1">
        <v>-1220067812</v>
      </c>
      <c r="AF202" s="1">
        <v>912480412</v>
      </c>
      <c r="AG202" s="1">
        <v>16283585143</v>
      </c>
      <c r="AH202" s="1">
        <v>-7420858887</v>
      </c>
      <c r="AI202" s="1">
        <v>8862726256</v>
      </c>
      <c r="AJ202" s="1">
        <v>5141827660</v>
      </c>
      <c r="AK202" s="1">
        <v>-8170451709</v>
      </c>
      <c r="AL202" s="1">
        <v>-3028624049</v>
      </c>
      <c r="AM202" s="1">
        <v>22182393467</v>
      </c>
      <c r="AN202" s="1">
        <v>-23666464812</v>
      </c>
      <c r="AO202" s="1">
        <v>-1484071344</v>
      </c>
      <c r="AP202" s="1">
        <v>5044674370</v>
      </c>
      <c r="AQ202" s="1">
        <v>-8379858136</v>
      </c>
      <c r="AR202" s="1">
        <v>-3335183766</v>
      </c>
      <c r="AS202" s="1">
        <v>1554628757</v>
      </c>
      <c r="AT202" s="1">
        <v>-3481956266</v>
      </c>
      <c r="AU202" s="1">
        <v>-1927327509</v>
      </c>
    </row>
    <row r="203" spans="2:47" x14ac:dyDescent="0.2">
      <c r="B203" s="1" t="s">
        <v>148</v>
      </c>
      <c r="C203" s="2" t="s">
        <v>148</v>
      </c>
      <c r="G203" s="1">
        <v>2473423411</v>
      </c>
      <c r="H203" s="1">
        <v>21887101411</v>
      </c>
      <c r="I203" s="1">
        <v>6778896320</v>
      </c>
      <c r="J203" s="1">
        <v>24716691482</v>
      </c>
      <c r="K203" s="1">
        <v>4493983300</v>
      </c>
      <c r="L203" s="1">
        <v>930822561</v>
      </c>
      <c r="M203" s="1">
        <v>61280918485</v>
      </c>
      <c r="N203" s="1">
        <v>3533074056</v>
      </c>
      <c r="O203" s="1">
        <v>16485195830</v>
      </c>
      <c r="P203" s="1">
        <v>2679237281</v>
      </c>
      <c r="Q203" s="1">
        <v>27269982073</v>
      </c>
      <c r="R203" s="1">
        <v>8541155142</v>
      </c>
      <c r="S203" s="1">
        <v>2772274102</v>
      </c>
      <c r="T203" s="1">
        <v>61280918485</v>
      </c>
      <c r="U203" s="1">
        <v>-1059650645</v>
      </c>
      <c r="V203" s="1">
        <v>5401905581</v>
      </c>
      <c r="W203" s="1">
        <v>4099659039</v>
      </c>
      <c r="X203" s="1">
        <v>-2553290591</v>
      </c>
      <c r="Y203" s="1">
        <v>-4047171843</v>
      </c>
      <c r="Z203" s="1">
        <v>-1841451541</v>
      </c>
      <c r="AA203" s="1" t="s">
        <v>12</v>
      </c>
      <c r="AB203" s="1"/>
      <c r="AC203" s="1">
        <v>2007</v>
      </c>
      <c r="AD203" s="1">
        <v>2473423411</v>
      </c>
      <c r="AE203" s="1">
        <v>-3533074056</v>
      </c>
      <c r="AF203" s="1">
        <v>-1059650645</v>
      </c>
      <c r="AG203" s="1">
        <v>21887101411</v>
      </c>
      <c r="AH203" s="1">
        <v>-16485195830</v>
      </c>
      <c r="AI203" s="1">
        <v>5401905581</v>
      </c>
      <c r="AJ203" s="1">
        <v>6778896320</v>
      </c>
      <c r="AK203" s="1">
        <v>-2679237281</v>
      </c>
      <c r="AL203" s="1">
        <v>4099659039</v>
      </c>
      <c r="AM203" s="1">
        <v>24716691482</v>
      </c>
      <c r="AN203" s="1">
        <v>-27269982073</v>
      </c>
      <c r="AO203" s="1">
        <v>-2553290591</v>
      </c>
      <c r="AP203" s="1">
        <v>4493983300</v>
      </c>
      <c r="AQ203" s="1">
        <v>-8541155142</v>
      </c>
      <c r="AR203" s="1">
        <v>-4047171843</v>
      </c>
      <c r="AS203" s="1">
        <v>930822561</v>
      </c>
      <c r="AT203" s="1">
        <v>-2772274102</v>
      </c>
      <c r="AU203" s="1">
        <v>-1841451541</v>
      </c>
    </row>
    <row r="204" spans="2:47" x14ac:dyDescent="0.2">
      <c r="B204" s="1" t="s">
        <v>148</v>
      </c>
      <c r="C204" s="2" t="s">
        <v>148</v>
      </c>
      <c r="G204" s="1">
        <v>797279778</v>
      </c>
      <c r="H204" s="1">
        <v>7198071619</v>
      </c>
      <c r="I204" s="1">
        <v>1470485279</v>
      </c>
      <c r="J204" s="1">
        <v>12017447448</v>
      </c>
      <c r="K204" s="1">
        <v>4070528394</v>
      </c>
      <c r="L204" s="1">
        <v>830828917</v>
      </c>
      <c r="M204" s="1">
        <v>26384641435</v>
      </c>
      <c r="N204" s="1">
        <v>580671297</v>
      </c>
      <c r="O204" s="1">
        <v>4537065935</v>
      </c>
      <c r="P204" s="1">
        <v>1983746379</v>
      </c>
      <c r="Q204" s="1">
        <v>12207298336</v>
      </c>
      <c r="R204" s="1">
        <v>5084837334</v>
      </c>
      <c r="S204" s="1">
        <v>1991022154</v>
      </c>
      <c r="T204" s="1">
        <v>26384641435</v>
      </c>
      <c r="U204" s="1">
        <v>216608481</v>
      </c>
      <c r="V204" s="1">
        <v>2661005684</v>
      </c>
      <c r="W204" s="1">
        <v>-513261100</v>
      </c>
      <c r="X204" s="1">
        <v>-189850888</v>
      </c>
      <c r="Y204" s="1">
        <v>-1014308940</v>
      </c>
      <c r="Z204" s="1">
        <v>-1160193237</v>
      </c>
      <c r="AA204" s="1" t="s">
        <v>12</v>
      </c>
      <c r="AB204" s="1"/>
      <c r="AC204" s="1">
        <v>2008</v>
      </c>
      <c r="AD204" s="1">
        <v>797279778</v>
      </c>
      <c r="AE204" s="1">
        <v>-580671297</v>
      </c>
      <c r="AF204" s="1">
        <v>216608481</v>
      </c>
      <c r="AG204" s="1">
        <v>7198071619</v>
      </c>
      <c r="AH204" s="1">
        <v>-4537065935</v>
      </c>
      <c r="AI204" s="1">
        <v>2661005684</v>
      </c>
      <c r="AJ204" s="1">
        <v>1470485279</v>
      </c>
      <c r="AK204" s="1">
        <v>-1983746379</v>
      </c>
      <c r="AL204" s="1">
        <v>-513261100</v>
      </c>
      <c r="AM204" s="1">
        <v>12017447448</v>
      </c>
      <c r="AN204" s="1">
        <v>-12207298336</v>
      </c>
      <c r="AO204" s="1">
        <v>-189850888</v>
      </c>
      <c r="AP204" s="1">
        <v>4070528394</v>
      </c>
      <c r="AQ204" s="1">
        <v>-5084837334</v>
      </c>
      <c r="AR204" s="1">
        <v>-1014308940</v>
      </c>
      <c r="AS204" s="1">
        <v>830828917</v>
      </c>
      <c r="AT204" s="1">
        <v>-1991022154</v>
      </c>
      <c r="AU204" s="1">
        <v>-1160193237</v>
      </c>
    </row>
    <row r="205" spans="2:47" x14ac:dyDescent="0.2">
      <c r="B205" s="1" t="s">
        <v>148</v>
      </c>
      <c r="C205" s="2" t="s">
        <v>148</v>
      </c>
      <c r="G205" s="1">
        <v>444951959</v>
      </c>
      <c r="H205" s="1">
        <v>1913694595</v>
      </c>
      <c r="I205" s="1">
        <v>532591525</v>
      </c>
      <c r="J205" s="1">
        <v>4051142111</v>
      </c>
      <c r="K205" s="1">
        <v>3051217678</v>
      </c>
      <c r="L205" s="1">
        <v>358878300</v>
      </c>
      <c r="M205" s="1">
        <v>10352476168</v>
      </c>
      <c r="N205" s="1">
        <v>327671591</v>
      </c>
      <c r="O205" s="1">
        <v>1949220382</v>
      </c>
      <c r="P205" s="1">
        <v>1379848947</v>
      </c>
      <c r="Q205" s="1">
        <v>4349892256</v>
      </c>
      <c r="R205" s="1">
        <v>1600287550</v>
      </c>
      <c r="S205" s="1">
        <v>745555442</v>
      </c>
      <c r="T205" s="1">
        <v>10352476168</v>
      </c>
      <c r="U205" s="1">
        <v>117280368</v>
      </c>
      <c r="V205" s="1">
        <v>-35525787</v>
      </c>
      <c r="W205" s="1">
        <v>-847257421</v>
      </c>
      <c r="X205" s="1">
        <v>-298750146</v>
      </c>
      <c r="Y205" s="1">
        <v>1450930128</v>
      </c>
      <c r="Z205" s="1">
        <v>-386677142</v>
      </c>
      <c r="AA205" s="1" t="s">
        <v>12</v>
      </c>
      <c r="AB205" s="1"/>
      <c r="AC205" s="1">
        <v>2009</v>
      </c>
      <c r="AD205" s="1">
        <v>444951959</v>
      </c>
      <c r="AE205" s="1">
        <v>-327671591</v>
      </c>
      <c r="AF205" s="1">
        <v>117280368</v>
      </c>
      <c r="AG205" s="1">
        <v>1913694595</v>
      </c>
      <c r="AH205" s="1">
        <v>-1949220382</v>
      </c>
      <c r="AI205" s="1">
        <v>-35525787</v>
      </c>
      <c r="AJ205" s="1">
        <v>532591525</v>
      </c>
      <c r="AK205" s="1">
        <v>-1379848947</v>
      </c>
      <c r="AL205" s="1">
        <v>-847257421</v>
      </c>
      <c r="AM205" s="1">
        <v>4051142111</v>
      </c>
      <c r="AN205" s="1">
        <v>-4349892256</v>
      </c>
      <c r="AO205" s="1">
        <v>-298750146</v>
      </c>
      <c r="AP205" s="1">
        <v>3051217678</v>
      </c>
      <c r="AQ205" s="1">
        <v>-1600287550</v>
      </c>
      <c r="AR205" s="1">
        <v>1450930128</v>
      </c>
      <c r="AS205" s="1">
        <v>358878300</v>
      </c>
      <c r="AT205" s="1">
        <v>-745555442</v>
      </c>
      <c r="AU205" s="1">
        <v>-386677142</v>
      </c>
    </row>
    <row r="206" spans="2:47" x14ac:dyDescent="0.2">
      <c r="B206" s="1" t="s">
        <v>148</v>
      </c>
      <c r="C206" s="2" t="s">
        <v>148</v>
      </c>
      <c r="G206" s="1">
        <v>451305417</v>
      </c>
      <c r="H206" s="1">
        <v>6873796611</v>
      </c>
      <c r="I206" s="1">
        <v>3253208802</v>
      </c>
      <c r="J206" s="1">
        <v>6619025237</v>
      </c>
      <c r="K206" s="1">
        <v>3582131141</v>
      </c>
      <c r="L206" s="1">
        <v>370400569</v>
      </c>
      <c r="M206" s="1">
        <v>21149867776</v>
      </c>
      <c r="N206" s="1">
        <v>847614413</v>
      </c>
      <c r="O206" s="1">
        <v>4993812576</v>
      </c>
      <c r="P206" s="1">
        <v>2230180715</v>
      </c>
      <c r="Q206" s="1">
        <v>7997037471</v>
      </c>
      <c r="R206" s="1">
        <v>4066974959</v>
      </c>
      <c r="S206" s="1">
        <v>1014247642</v>
      </c>
      <c r="T206" s="1">
        <v>21149867776</v>
      </c>
      <c r="U206" s="1">
        <v>-396308997</v>
      </c>
      <c r="V206" s="1">
        <v>1879984036</v>
      </c>
      <c r="W206" s="1">
        <v>1023028087</v>
      </c>
      <c r="X206" s="1">
        <v>-1378012234</v>
      </c>
      <c r="Y206" s="1">
        <v>-484843819</v>
      </c>
      <c r="Z206" s="1">
        <v>-643847073</v>
      </c>
      <c r="AA206" s="1" t="s">
        <v>12</v>
      </c>
      <c r="AB206" s="1"/>
      <c r="AC206" s="1">
        <v>2010</v>
      </c>
      <c r="AD206" s="1">
        <v>451305417</v>
      </c>
      <c r="AE206" s="1">
        <v>-847614413</v>
      </c>
      <c r="AF206" s="1">
        <v>-396308997</v>
      </c>
      <c r="AG206" s="1">
        <v>6873796611</v>
      </c>
      <c r="AH206" s="1">
        <v>-4993812576</v>
      </c>
      <c r="AI206" s="1">
        <v>1879984036</v>
      </c>
      <c r="AJ206" s="1">
        <v>3253208802</v>
      </c>
      <c r="AK206" s="1">
        <v>-2230180715</v>
      </c>
      <c r="AL206" s="1">
        <v>1023028087</v>
      </c>
      <c r="AM206" s="1">
        <v>6619025237</v>
      </c>
      <c r="AN206" s="1">
        <v>-7997037471</v>
      </c>
      <c r="AO206" s="1">
        <v>-1378012234</v>
      </c>
      <c r="AP206" s="1">
        <v>3582131141</v>
      </c>
      <c r="AQ206" s="1">
        <v>-4066974959</v>
      </c>
      <c r="AR206" s="1">
        <v>-484843819</v>
      </c>
      <c r="AS206" s="1">
        <v>370400569</v>
      </c>
      <c r="AT206" s="1">
        <v>-1014247642</v>
      </c>
      <c r="AU206" s="1">
        <v>-643847073</v>
      </c>
    </row>
    <row r="207" spans="2:47" x14ac:dyDescent="0.2">
      <c r="B207" s="1" t="s">
        <v>148</v>
      </c>
      <c r="C207" s="2" t="s">
        <v>148</v>
      </c>
      <c r="G207" s="1">
        <v>1367704985</v>
      </c>
      <c r="H207" s="1">
        <v>8172584742</v>
      </c>
      <c r="I207" s="1">
        <v>11057557560</v>
      </c>
      <c r="J207" s="1">
        <v>9946873459</v>
      </c>
      <c r="K207" s="1">
        <v>4217692035</v>
      </c>
      <c r="L207" s="1">
        <v>314273641</v>
      </c>
      <c r="M207" s="1">
        <v>35076686422</v>
      </c>
      <c r="N207" s="1">
        <v>1866918143</v>
      </c>
      <c r="O207" s="1">
        <v>7044585879</v>
      </c>
      <c r="P207" s="1">
        <v>9923039666</v>
      </c>
      <c r="Q207" s="1">
        <v>10938187804</v>
      </c>
      <c r="R207" s="1">
        <v>4503797284</v>
      </c>
      <c r="S207" s="1">
        <v>800157645</v>
      </c>
      <c r="T207" s="1">
        <v>35076686422</v>
      </c>
      <c r="U207" s="1">
        <v>-499213158</v>
      </c>
      <c r="V207" s="1">
        <v>1127998862</v>
      </c>
      <c r="W207" s="1">
        <v>1134517895</v>
      </c>
      <c r="X207" s="1">
        <v>-991314346</v>
      </c>
      <c r="Y207" s="1">
        <v>-286105249</v>
      </c>
      <c r="Z207" s="1">
        <v>-485884004</v>
      </c>
      <c r="AA207" s="1" t="s">
        <v>12</v>
      </c>
      <c r="AB207" s="1"/>
      <c r="AC207" s="1">
        <v>2011</v>
      </c>
      <c r="AD207" s="1">
        <v>1367704985</v>
      </c>
      <c r="AE207" s="1">
        <v>-1866918143</v>
      </c>
      <c r="AF207" s="1">
        <v>-499213158</v>
      </c>
      <c r="AG207" s="1">
        <v>8172584742</v>
      </c>
      <c r="AH207" s="1">
        <v>-7044585879</v>
      </c>
      <c r="AI207" s="1">
        <v>1127998862</v>
      </c>
      <c r="AJ207" s="1">
        <v>11057557560</v>
      </c>
      <c r="AK207" s="1">
        <v>-9923039666</v>
      </c>
      <c r="AL207" s="1">
        <v>1134517895</v>
      </c>
      <c r="AM207" s="1">
        <v>9946873459</v>
      </c>
      <c r="AN207" s="1">
        <v>-10938187804</v>
      </c>
      <c r="AO207" s="1">
        <v>-991314346</v>
      </c>
      <c r="AP207" s="1">
        <v>4217692035</v>
      </c>
      <c r="AQ207" s="1">
        <v>-4503797284</v>
      </c>
      <c r="AR207" s="1">
        <v>-286105249</v>
      </c>
      <c r="AS207" s="1">
        <v>314273641</v>
      </c>
      <c r="AT207" s="1">
        <v>-800157645</v>
      </c>
      <c r="AU207" s="1">
        <v>-485884004</v>
      </c>
    </row>
    <row r="208" spans="2:47" x14ac:dyDescent="0.2">
      <c r="B208" s="1" t="s">
        <v>148</v>
      </c>
      <c r="C208" s="2" t="s">
        <v>148</v>
      </c>
      <c r="G208" s="1">
        <v>2984832412</v>
      </c>
      <c r="H208" s="1">
        <v>9469272673</v>
      </c>
      <c r="I208" s="1">
        <v>3397136719</v>
      </c>
      <c r="J208" s="1">
        <v>15532849592</v>
      </c>
      <c r="K208" s="1">
        <v>5719207977</v>
      </c>
      <c r="L208" s="1">
        <v>349249596</v>
      </c>
      <c r="M208" s="1">
        <v>37452548969</v>
      </c>
      <c r="N208" s="1">
        <v>2222407197</v>
      </c>
      <c r="O208" s="1">
        <v>8497838018</v>
      </c>
      <c r="P208" s="1">
        <v>4793728558</v>
      </c>
      <c r="Q208" s="1">
        <v>16110173828</v>
      </c>
      <c r="R208" s="1">
        <v>4930159193</v>
      </c>
      <c r="S208" s="1">
        <v>898242174</v>
      </c>
      <c r="T208" s="1">
        <v>37452548969</v>
      </c>
      <c r="U208" s="1">
        <v>762425215</v>
      </c>
      <c r="V208" s="1">
        <v>971434655</v>
      </c>
      <c r="W208" s="1">
        <v>-1396591839</v>
      </c>
      <c r="X208" s="1">
        <v>-577324237</v>
      </c>
      <c r="Y208" s="1">
        <v>789048784</v>
      </c>
      <c r="Z208" s="1">
        <v>-548992578</v>
      </c>
      <c r="AA208" s="1" t="s">
        <v>12</v>
      </c>
      <c r="AB208" s="1"/>
      <c r="AC208" s="1">
        <v>2012</v>
      </c>
      <c r="AD208" s="1">
        <v>2984832412</v>
      </c>
      <c r="AE208" s="1">
        <v>-2222407197</v>
      </c>
      <c r="AF208" s="1">
        <v>762425215</v>
      </c>
      <c r="AG208" s="1">
        <v>9469272673</v>
      </c>
      <c r="AH208" s="1">
        <v>-8497838018</v>
      </c>
      <c r="AI208" s="1">
        <v>971434655</v>
      </c>
      <c r="AJ208" s="1">
        <v>3397136719</v>
      </c>
      <c r="AK208" s="1">
        <v>-4793728558</v>
      </c>
      <c r="AL208" s="1">
        <v>-1396591839</v>
      </c>
      <c r="AM208" s="1">
        <v>15532849592</v>
      </c>
      <c r="AN208" s="1">
        <v>-16110173828</v>
      </c>
      <c r="AO208" s="1">
        <v>-577324237</v>
      </c>
      <c r="AP208" s="1">
        <v>5719207977</v>
      </c>
      <c r="AQ208" s="1">
        <v>-4930159193</v>
      </c>
      <c r="AR208" s="1">
        <v>789048784</v>
      </c>
      <c r="AS208" s="1">
        <v>349249596</v>
      </c>
      <c r="AT208" s="1">
        <v>-898242174</v>
      </c>
      <c r="AU208" s="1">
        <v>-548992578</v>
      </c>
    </row>
    <row r="209" spans="1:47" x14ac:dyDescent="0.2">
      <c r="B209" s="1" t="s">
        <v>148</v>
      </c>
      <c r="C209" s="2" t="s">
        <v>148</v>
      </c>
      <c r="G209" s="1">
        <v>2985353227</v>
      </c>
      <c r="H209" s="1">
        <v>9404734277</v>
      </c>
      <c r="I209" s="1">
        <v>12029935898</v>
      </c>
      <c r="J209" s="1">
        <v>16321132235</v>
      </c>
      <c r="K209" s="1">
        <v>5817241523</v>
      </c>
      <c r="L209" s="1">
        <v>305528144</v>
      </c>
      <c r="M209" s="1">
        <v>46863925305</v>
      </c>
      <c r="N209" s="1">
        <v>3446892805</v>
      </c>
      <c r="O209" s="1">
        <v>12450139187</v>
      </c>
      <c r="P209" s="1">
        <v>5288859205</v>
      </c>
      <c r="Q209" s="1">
        <v>18281448832</v>
      </c>
      <c r="R209" s="1">
        <v>6071451878</v>
      </c>
      <c r="S209" s="1">
        <v>1325133399</v>
      </c>
      <c r="T209" s="1">
        <v>46863925305</v>
      </c>
      <c r="U209" s="1">
        <v>-461539578</v>
      </c>
      <c r="V209" s="1">
        <v>-3045404910</v>
      </c>
      <c r="W209" s="1">
        <v>6741076694</v>
      </c>
      <c r="X209" s="1">
        <v>-1960316597</v>
      </c>
      <c r="Y209" s="1">
        <v>-254210355</v>
      </c>
      <c r="Z209" s="1">
        <v>-1019605254</v>
      </c>
      <c r="AA209" s="1" t="s">
        <v>12</v>
      </c>
      <c r="AB209" s="1"/>
      <c r="AC209" s="1">
        <v>2013</v>
      </c>
      <c r="AD209" s="1">
        <v>2985353227</v>
      </c>
      <c r="AE209" s="1">
        <v>-3446892805</v>
      </c>
      <c r="AF209" s="1">
        <v>-461539578</v>
      </c>
      <c r="AG209" s="1">
        <v>9404734277</v>
      </c>
      <c r="AH209" s="1">
        <v>-12450139187</v>
      </c>
      <c r="AI209" s="1">
        <v>-3045404910</v>
      </c>
      <c r="AJ209" s="1">
        <v>12029935898</v>
      </c>
      <c r="AK209" s="1">
        <v>-5288859205</v>
      </c>
      <c r="AL209" s="1">
        <v>6741076694</v>
      </c>
      <c r="AM209" s="1">
        <v>16321132235</v>
      </c>
      <c r="AN209" s="1">
        <v>-18281448832</v>
      </c>
      <c r="AO209" s="1">
        <v>-1960316597</v>
      </c>
      <c r="AP209" s="1">
        <v>5817241523</v>
      </c>
      <c r="AQ209" s="1">
        <v>-6071451878</v>
      </c>
      <c r="AR209" s="1">
        <v>-254210355</v>
      </c>
      <c r="AS209" s="1">
        <v>305528144</v>
      </c>
      <c r="AT209" s="1">
        <v>-1325133399</v>
      </c>
      <c r="AU209" s="1">
        <v>-1019605254</v>
      </c>
    </row>
    <row r="210" spans="1:47" x14ac:dyDescent="0.2">
      <c r="B210" s="1" t="s">
        <v>148</v>
      </c>
      <c r="C210" s="2" t="s">
        <v>148</v>
      </c>
      <c r="G210" s="1">
        <v>2374613697</v>
      </c>
      <c r="H210" s="1">
        <v>13098296291</v>
      </c>
      <c r="I210" s="1">
        <v>5805028229</v>
      </c>
      <c r="J210" s="1">
        <v>22201449750</v>
      </c>
      <c r="K210" s="1">
        <v>6293531281</v>
      </c>
      <c r="L210" s="1">
        <v>576752731</v>
      </c>
      <c r="M210" s="1">
        <v>50349671979</v>
      </c>
      <c r="N210" s="1">
        <v>2248112905</v>
      </c>
      <c r="O210" s="1">
        <v>10627520728</v>
      </c>
      <c r="P210" s="1">
        <v>4159562864</v>
      </c>
      <c r="Q210" s="1">
        <v>24314671226</v>
      </c>
      <c r="R210" s="1">
        <v>7502833651</v>
      </c>
      <c r="S210" s="1">
        <v>1496970605</v>
      </c>
      <c r="T210" s="1">
        <v>50349671979</v>
      </c>
      <c r="U210" s="1">
        <v>126500792</v>
      </c>
      <c r="V210" s="1">
        <v>2470775563</v>
      </c>
      <c r="W210" s="1">
        <v>1645465364</v>
      </c>
      <c r="X210" s="1">
        <v>-2113221476</v>
      </c>
      <c r="Y210" s="1">
        <v>-1209302370</v>
      </c>
      <c r="Z210" s="1">
        <v>-920217874</v>
      </c>
      <c r="AA210" s="1" t="s">
        <v>12</v>
      </c>
      <c r="AB210" s="1"/>
      <c r="AC210" s="1">
        <v>2014</v>
      </c>
      <c r="AD210" s="1">
        <v>2374613697</v>
      </c>
      <c r="AE210" s="1">
        <v>-2248112905</v>
      </c>
      <c r="AF210" s="1">
        <v>126500792</v>
      </c>
      <c r="AG210" s="1">
        <v>13098296291</v>
      </c>
      <c r="AH210" s="1">
        <v>-10627520728</v>
      </c>
      <c r="AI210" s="1">
        <v>2470775563</v>
      </c>
      <c r="AJ210" s="1">
        <v>5805028229</v>
      </c>
      <c r="AK210" s="1">
        <v>-4159562864</v>
      </c>
      <c r="AL210" s="1">
        <v>1645465364</v>
      </c>
      <c r="AM210" s="1">
        <v>22201449750</v>
      </c>
      <c r="AN210" s="1">
        <v>-24314671226</v>
      </c>
      <c r="AO210" s="1">
        <v>-2113221476</v>
      </c>
      <c r="AP210" s="1">
        <v>6293531281</v>
      </c>
      <c r="AQ210" s="1">
        <v>-7502833651</v>
      </c>
      <c r="AR210" s="1">
        <v>-1209302370</v>
      </c>
      <c r="AS210" s="1">
        <v>576752731</v>
      </c>
      <c r="AT210" s="1">
        <v>-1496970605</v>
      </c>
      <c r="AU210" s="1">
        <v>-920217874</v>
      </c>
    </row>
    <row r="211" spans="1:47" x14ac:dyDescent="0.2">
      <c r="B211" s="1" t="s">
        <v>148</v>
      </c>
      <c r="C211" s="2" t="s">
        <v>148</v>
      </c>
      <c r="G211" s="1">
        <v>26645547447</v>
      </c>
      <c r="H211" s="1">
        <v>12131567005</v>
      </c>
      <c r="I211" s="1">
        <v>7917869520</v>
      </c>
      <c r="J211" s="1">
        <v>23986575211</v>
      </c>
      <c r="K211" s="1">
        <v>7005419237</v>
      </c>
      <c r="L211" s="1">
        <v>774674013</v>
      </c>
      <c r="M211" s="1">
        <v>78461652432</v>
      </c>
      <c r="N211" s="1">
        <v>5662238115</v>
      </c>
      <c r="O211" s="1">
        <v>23997566172</v>
      </c>
      <c r="P211" s="1">
        <v>6290558520</v>
      </c>
      <c r="Q211" s="1">
        <v>32554965931</v>
      </c>
      <c r="R211" s="1">
        <v>8489788981</v>
      </c>
      <c r="S211" s="1">
        <v>1466534714</v>
      </c>
      <c r="T211" s="1">
        <v>78461652432</v>
      </c>
      <c r="U211" s="1">
        <v>20983309332</v>
      </c>
      <c r="V211" s="1">
        <v>-11865999167</v>
      </c>
      <c r="W211" s="1">
        <v>1627310999</v>
      </c>
      <c r="X211" s="1">
        <v>-8568390720</v>
      </c>
      <c r="Y211" s="1">
        <v>-1484369744</v>
      </c>
      <c r="Z211" s="1">
        <v>-691860700</v>
      </c>
      <c r="AA211" s="1" t="s">
        <v>12</v>
      </c>
      <c r="AB211" s="1"/>
      <c r="AC211" s="1">
        <v>2015</v>
      </c>
      <c r="AD211" s="1">
        <v>26645547447</v>
      </c>
      <c r="AE211" s="1">
        <v>-5662238115</v>
      </c>
      <c r="AF211" s="1">
        <v>20983309332</v>
      </c>
      <c r="AG211" s="1">
        <v>12131567005</v>
      </c>
      <c r="AH211" s="1">
        <v>-23997566172</v>
      </c>
      <c r="AI211" s="1">
        <v>-11865999167</v>
      </c>
      <c r="AJ211" s="1">
        <v>7917869520</v>
      </c>
      <c r="AK211" s="1">
        <v>-6290558520</v>
      </c>
      <c r="AL211" s="1">
        <v>1627310999</v>
      </c>
      <c r="AM211" s="1">
        <v>23986575211</v>
      </c>
      <c r="AN211" s="1">
        <v>-32554965931</v>
      </c>
      <c r="AO211" s="1">
        <v>-8568390720</v>
      </c>
      <c r="AP211" s="1">
        <v>7005419237</v>
      </c>
      <c r="AQ211" s="1">
        <v>-8489788981</v>
      </c>
      <c r="AR211" s="1">
        <v>-1484369744</v>
      </c>
      <c r="AS211" s="1">
        <v>774674013</v>
      </c>
      <c r="AT211" s="1">
        <v>-1466534714</v>
      </c>
      <c r="AU211" s="1">
        <v>-691860700</v>
      </c>
    </row>
    <row r="212" spans="1:47" x14ac:dyDescent="0.2">
      <c r="B212" s="1" t="s">
        <v>148</v>
      </c>
      <c r="C212" s="2" t="s">
        <v>148</v>
      </c>
      <c r="G212" s="1">
        <v>3480976206</v>
      </c>
      <c r="H212" s="1">
        <v>16370959483</v>
      </c>
      <c r="I212" s="1">
        <v>6043984189</v>
      </c>
      <c r="J212" s="1">
        <v>26562261061</v>
      </c>
      <c r="K212" s="1">
        <v>7240575237</v>
      </c>
      <c r="L212" s="1">
        <v>564279424</v>
      </c>
      <c r="M212" s="1">
        <v>60263035600</v>
      </c>
      <c r="N212" s="1">
        <v>2445272272</v>
      </c>
      <c r="O212" s="1">
        <v>15115708679</v>
      </c>
      <c r="P212" s="1">
        <v>6820569316</v>
      </c>
      <c r="Q212" s="1">
        <v>26279058163</v>
      </c>
      <c r="R212" s="1">
        <v>8682546727</v>
      </c>
      <c r="S212" s="1">
        <v>919880443</v>
      </c>
      <c r="T212" s="1">
        <v>60263035600</v>
      </c>
      <c r="U212" s="1">
        <v>1035703934</v>
      </c>
      <c r="V212" s="1">
        <v>1255250804</v>
      </c>
      <c r="W212" s="1">
        <v>-776585127</v>
      </c>
      <c r="X212" s="1">
        <v>283202898</v>
      </c>
      <c r="Y212" s="1">
        <v>-1441971490</v>
      </c>
      <c r="Z212" s="1">
        <v>-355601019</v>
      </c>
      <c r="AA212" s="1" t="s">
        <v>12</v>
      </c>
      <c r="AB212" s="1"/>
      <c r="AC212" s="1">
        <v>2016</v>
      </c>
      <c r="AD212" s="1">
        <v>3480976206</v>
      </c>
      <c r="AE212" s="1">
        <v>-2445272272</v>
      </c>
      <c r="AF212" s="1">
        <v>1035703934</v>
      </c>
      <c r="AG212" s="1">
        <v>16370959483</v>
      </c>
      <c r="AH212" s="1">
        <v>-15115708679</v>
      </c>
      <c r="AI212" s="1">
        <v>1255250804</v>
      </c>
      <c r="AJ212" s="1">
        <v>6043984189</v>
      </c>
      <c r="AK212" s="1">
        <v>-6820569316</v>
      </c>
      <c r="AL212" s="1">
        <v>-776585127</v>
      </c>
      <c r="AM212" s="1">
        <v>26562261061</v>
      </c>
      <c r="AN212" s="1">
        <v>-26279058163</v>
      </c>
      <c r="AO212" s="1">
        <v>283202898</v>
      </c>
      <c r="AP212" s="1">
        <v>7240575237</v>
      </c>
      <c r="AQ212" s="1">
        <v>-8682546727</v>
      </c>
      <c r="AR212" s="1">
        <v>-1441971490</v>
      </c>
      <c r="AS212" s="1">
        <v>564279424</v>
      </c>
      <c r="AT212" s="1">
        <v>-919880443</v>
      </c>
      <c r="AU212" s="1">
        <v>-355601019</v>
      </c>
    </row>
    <row r="213" spans="1:47" x14ac:dyDescent="0.2">
      <c r="B213" s="1" t="s">
        <v>148</v>
      </c>
      <c r="C213" s="2" t="s">
        <v>148</v>
      </c>
      <c r="G213" s="1">
        <v>6079284986</v>
      </c>
      <c r="H213" s="1">
        <v>15431821760</v>
      </c>
      <c r="I213" s="1">
        <v>13588345423</v>
      </c>
      <c r="J213" s="1">
        <v>30357384583</v>
      </c>
      <c r="K213" s="1">
        <v>7672904814</v>
      </c>
      <c r="L213" s="1">
        <v>627996464</v>
      </c>
      <c r="M213" s="1">
        <v>73757738030</v>
      </c>
      <c r="N213" s="1">
        <v>3851331195</v>
      </c>
      <c r="O213" s="1">
        <v>18900489478</v>
      </c>
      <c r="P213" s="1">
        <v>6599604387</v>
      </c>
      <c r="Q213" s="1">
        <v>32973542645</v>
      </c>
      <c r="R213" s="1">
        <v>10633877943</v>
      </c>
      <c r="S213" s="1">
        <v>798892381</v>
      </c>
      <c r="T213" s="1">
        <v>73757738030</v>
      </c>
      <c r="U213" s="1">
        <v>2227953790</v>
      </c>
      <c r="V213" s="1">
        <v>-3468667717</v>
      </c>
      <c r="W213" s="1">
        <v>6988741035</v>
      </c>
      <c r="X213" s="1">
        <v>-2616158062</v>
      </c>
      <c r="Y213" s="1">
        <v>-2960973130</v>
      </c>
      <c r="Z213" s="1">
        <v>-170895916</v>
      </c>
      <c r="AA213" s="1" t="s">
        <v>12</v>
      </c>
      <c r="AB213" s="1"/>
      <c r="AC213" s="1">
        <v>2017</v>
      </c>
      <c r="AD213" s="1">
        <v>6079284986</v>
      </c>
      <c r="AE213" s="1">
        <v>-3851331195</v>
      </c>
      <c r="AF213" s="1">
        <v>2227953790</v>
      </c>
      <c r="AG213" s="1">
        <v>15431821760</v>
      </c>
      <c r="AH213" s="1">
        <v>-18900489478</v>
      </c>
      <c r="AI213" s="1">
        <v>-3468667717</v>
      </c>
      <c r="AJ213" s="1">
        <v>13588345423</v>
      </c>
      <c r="AK213" s="1">
        <v>-6599604387</v>
      </c>
      <c r="AL213" s="1">
        <v>6988741035</v>
      </c>
      <c r="AM213" s="1">
        <v>30357384583</v>
      </c>
      <c r="AN213" s="1">
        <v>-32973542645</v>
      </c>
      <c r="AO213" s="1">
        <v>-2616158062</v>
      </c>
      <c r="AP213" s="1">
        <v>7672904814</v>
      </c>
      <c r="AQ213" s="1">
        <v>-10633877943</v>
      </c>
      <c r="AR213" s="1">
        <v>-2960973130</v>
      </c>
      <c r="AS213" s="1">
        <v>627996464</v>
      </c>
      <c r="AT213" s="1">
        <v>-798892381</v>
      </c>
      <c r="AU213" s="1">
        <v>-170895916</v>
      </c>
    </row>
    <row r="214" spans="1:47" x14ac:dyDescent="0.2">
      <c r="B214" s="1" t="s">
        <v>148</v>
      </c>
      <c r="C214" s="2" t="s">
        <v>148</v>
      </c>
      <c r="G214" s="1">
        <v>11356780327</v>
      </c>
      <c r="H214" s="1">
        <v>23743184542</v>
      </c>
      <c r="I214" s="1">
        <v>16122211026</v>
      </c>
      <c r="J214" s="1">
        <v>34415639314</v>
      </c>
      <c r="K214" s="1">
        <v>5719073765</v>
      </c>
      <c r="L214" s="1">
        <v>1083273353</v>
      </c>
      <c r="M214" s="1">
        <v>92440162327</v>
      </c>
      <c r="N214" s="1">
        <v>7897166222</v>
      </c>
      <c r="O214" s="1">
        <v>13514048940</v>
      </c>
      <c r="P214" s="1">
        <v>19114087038</v>
      </c>
      <c r="Q214" s="1">
        <v>40252880227</v>
      </c>
      <c r="R214" s="1">
        <v>10879781855</v>
      </c>
      <c r="S214" s="1">
        <v>782198045</v>
      </c>
      <c r="T214" s="1">
        <v>92440162327</v>
      </c>
      <c r="U214" s="1">
        <v>3459614105</v>
      </c>
      <c r="V214" s="1">
        <v>10229135602</v>
      </c>
      <c r="W214" s="1">
        <v>-2991876011</v>
      </c>
      <c r="X214" s="1">
        <v>-5837240913</v>
      </c>
      <c r="Y214" s="1">
        <v>-5160708090</v>
      </c>
      <c r="Z214" s="1">
        <v>301075308</v>
      </c>
      <c r="AA214" s="1" t="s">
        <v>12</v>
      </c>
      <c r="AB214" s="1"/>
      <c r="AC214" s="1">
        <v>2018</v>
      </c>
      <c r="AD214" s="1">
        <v>11356780327</v>
      </c>
      <c r="AE214" s="1">
        <v>-7897166222</v>
      </c>
      <c r="AF214" s="1">
        <v>3459614105</v>
      </c>
      <c r="AG214" s="1">
        <v>23743184542</v>
      </c>
      <c r="AH214" s="1">
        <v>-13514048940</v>
      </c>
      <c r="AI214" s="1">
        <v>10229135602</v>
      </c>
      <c r="AJ214" s="1">
        <v>16122211026</v>
      </c>
      <c r="AK214" s="1">
        <v>-19114087038</v>
      </c>
      <c r="AL214" s="1">
        <v>-2991876011</v>
      </c>
      <c r="AM214" s="1">
        <v>34415639314</v>
      </c>
      <c r="AN214" s="1">
        <v>-40252880227</v>
      </c>
      <c r="AO214" s="1">
        <v>-5837240913</v>
      </c>
      <c r="AP214" s="1">
        <v>5719073765</v>
      </c>
      <c r="AQ214" s="1">
        <v>-10879781855</v>
      </c>
      <c r="AR214" s="1">
        <v>-5160708090</v>
      </c>
      <c r="AS214" s="1">
        <v>1083273353</v>
      </c>
      <c r="AT214" s="1">
        <v>-782198045</v>
      </c>
      <c r="AU214" s="1">
        <v>301075308</v>
      </c>
    </row>
    <row r="215" spans="1:47" x14ac:dyDescent="0.2">
      <c r="B215" s="1" t="s">
        <v>148</v>
      </c>
      <c r="C215" s="2" t="s">
        <v>148</v>
      </c>
      <c r="G215" s="1" t="s">
        <v>12</v>
      </c>
      <c r="H215" s="1" t="s">
        <v>12</v>
      </c>
      <c r="I215" s="1" t="s">
        <v>12</v>
      </c>
      <c r="J215" s="1" t="s">
        <v>12</v>
      </c>
      <c r="K215" s="1" t="s">
        <v>12</v>
      </c>
      <c r="L215" s="1" t="s">
        <v>12</v>
      </c>
      <c r="M215" s="1" t="s">
        <v>12</v>
      </c>
      <c r="N215" s="1" t="s">
        <v>12</v>
      </c>
      <c r="O215" s="1" t="s">
        <v>12</v>
      </c>
      <c r="P215" s="1" t="s">
        <v>12</v>
      </c>
      <c r="Q215" s="1" t="s">
        <v>12</v>
      </c>
      <c r="R215" s="1" t="s">
        <v>12</v>
      </c>
      <c r="S215" s="1" t="s">
        <v>12</v>
      </c>
      <c r="T215" s="1" t="s">
        <v>12</v>
      </c>
      <c r="U215" s="1" t="s">
        <v>12</v>
      </c>
      <c r="V215" s="1" t="s">
        <v>12</v>
      </c>
      <c r="W215" s="1" t="s">
        <v>12</v>
      </c>
      <c r="X215" s="1" t="s">
        <v>12</v>
      </c>
      <c r="Y215" s="1" t="s">
        <v>12</v>
      </c>
      <c r="Z215" s="1" t="s">
        <v>12</v>
      </c>
      <c r="AA215" s="1" t="s">
        <v>12</v>
      </c>
      <c r="AB215" s="1"/>
      <c r="AC215" s="1">
        <v>2019</v>
      </c>
      <c r="AD215" s="1" t="s">
        <v>113</v>
      </c>
      <c r="AE215" s="1" t="s">
        <v>113</v>
      </c>
      <c r="AF215" s="1" t="s">
        <v>113</v>
      </c>
      <c r="AG215" s="1" t="s">
        <v>113</v>
      </c>
      <c r="AH215" s="1" t="s">
        <v>113</v>
      </c>
      <c r="AI215" s="1" t="s">
        <v>113</v>
      </c>
      <c r="AJ215" s="1" t="s">
        <v>113</v>
      </c>
      <c r="AK215" s="1" t="s">
        <v>113</v>
      </c>
      <c r="AL215" s="1" t="s">
        <v>113</v>
      </c>
      <c r="AM215" s="1" t="s">
        <v>113</v>
      </c>
      <c r="AN215" s="1" t="s">
        <v>113</v>
      </c>
      <c r="AO215" s="1" t="s">
        <v>113</v>
      </c>
      <c r="AP215" s="1" t="s">
        <v>113</v>
      </c>
      <c r="AQ215" s="1" t="s">
        <v>113</v>
      </c>
      <c r="AR215" s="1" t="s">
        <v>113</v>
      </c>
      <c r="AS215" s="1" t="s">
        <v>113</v>
      </c>
      <c r="AT215" s="1" t="s">
        <v>113</v>
      </c>
      <c r="AU215" s="1" t="s">
        <v>113</v>
      </c>
    </row>
    <row r="216" spans="1:47" x14ac:dyDescent="0.2">
      <c r="B216" s="1" t="s">
        <v>148</v>
      </c>
      <c r="C216" s="2" t="s">
        <v>148</v>
      </c>
      <c r="G216" s="1" t="s">
        <v>12</v>
      </c>
      <c r="H216" s="1" t="s">
        <v>12</v>
      </c>
      <c r="I216" s="1" t="s">
        <v>12</v>
      </c>
      <c r="J216" s="1" t="s">
        <v>12</v>
      </c>
      <c r="K216" s="1" t="s">
        <v>12</v>
      </c>
      <c r="L216" s="1" t="s">
        <v>12</v>
      </c>
      <c r="M216" s="1" t="s">
        <v>12</v>
      </c>
      <c r="N216" s="1" t="s">
        <v>12</v>
      </c>
      <c r="O216" s="1" t="s">
        <v>12</v>
      </c>
      <c r="P216" s="1" t="s">
        <v>12</v>
      </c>
      <c r="Q216" s="1" t="s">
        <v>12</v>
      </c>
      <c r="R216" s="1" t="s">
        <v>12</v>
      </c>
      <c r="S216" s="1" t="s">
        <v>12</v>
      </c>
      <c r="T216" s="1" t="s">
        <v>12</v>
      </c>
      <c r="U216" s="1" t="s">
        <v>12</v>
      </c>
      <c r="V216" s="1" t="s">
        <v>12</v>
      </c>
      <c r="W216" s="1" t="s">
        <v>12</v>
      </c>
      <c r="X216" s="1" t="s">
        <v>12</v>
      </c>
      <c r="Y216" s="1" t="s">
        <v>12</v>
      </c>
      <c r="Z216" s="1" t="s">
        <v>12</v>
      </c>
      <c r="AA216" s="1" t="s">
        <v>12</v>
      </c>
      <c r="AB216" s="1"/>
      <c r="AC216" s="1">
        <v>2020</v>
      </c>
      <c r="AD216" s="1" t="s">
        <v>113</v>
      </c>
      <c r="AE216" s="1" t="s">
        <v>113</v>
      </c>
      <c r="AF216" s="1" t="s">
        <v>113</v>
      </c>
      <c r="AG216" s="1" t="s">
        <v>113</v>
      </c>
      <c r="AH216" s="1" t="s">
        <v>113</v>
      </c>
      <c r="AI216" s="1" t="s">
        <v>113</v>
      </c>
      <c r="AJ216" s="1" t="s">
        <v>113</v>
      </c>
      <c r="AK216" s="1" t="s">
        <v>113</v>
      </c>
      <c r="AL216" s="1" t="s">
        <v>113</v>
      </c>
      <c r="AM216" s="1" t="s">
        <v>113</v>
      </c>
      <c r="AN216" s="1" t="s">
        <v>113</v>
      </c>
      <c r="AO216" s="1" t="s">
        <v>113</v>
      </c>
      <c r="AP216" s="1" t="s">
        <v>113</v>
      </c>
      <c r="AQ216" s="1" t="s">
        <v>113</v>
      </c>
      <c r="AR216" s="1" t="s">
        <v>113</v>
      </c>
      <c r="AS216" s="1" t="s">
        <v>113</v>
      </c>
      <c r="AT216" s="1" t="s">
        <v>113</v>
      </c>
      <c r="AU216" s="1" t="s">
        <v>113</v>
      </c>
    </row>
    <row r="217" spans="1:47" x14ac:dyDescent="0.2">
      <c r="B217" s="1" t="s">
        <v>148</v>
      </c>
      <c r="C217" s="2" t="s">
        <v>148</v>
      </c>
      <c r="G217" s="1" t="s">
        <v>12</v>
      </c>
      <c r="H217" s="1" t="s">
        <v>12</v>
      </c>
      <c r="I217" s="1" t="s">
        <v>12</v>
      </c>
      <c r="J217" s="1" t="s">
        <v>12</v>
      </c>
      <c r="K217" s="1" t="s">
        <v>12</v>
      </c>
      <c r="L217" s="1" t="s">
        <v>12</v>
      </c>
      <c r="M217" s="1" t="s">
        <v>12</v>
      </c>
      <c r="N217" s="1" t="s">
        <v>12</v>
      </c>
      <c r="O217" s="1" t="s">
        <v>12</v>
      </c>
      <c r="P217" s="1" t="s">
        <v>12</v>
      </c>
      <c r="Q217" s="1" t="s">
        <v>12</v>
      </c>
      <c r="R217" s="1" t="s">
        <v>12</v>
      </c>
      <c r="S217" s="1" t="s">
        <v>12</v>
      </c>
      <c r="T217" s="1" t="s">
        <v>12</v>
      </c>
      <c r="U217" s="1" t="s">
        <v>12</v>
      </c>
      <c r="V217" s="1" t="s">
        <v>12</v>
      </c>
      <c r="W217" s="1" t="s">
        <v>12</v>
      </c>
      <c r="X217" s="1" t="s">
        <v>12</v>
      </c>
      <c r="Y217" s="1" t="s">
        <v>12</v>
      </c>
      <c r="Z217" s="1" t="s">
        <v>12</v>
      </c>
      <c r="AA217" s="1" t="s">
        <v>12</v>
      </c>
      <c r="AB217" s="1"/>
      <c r="AC217" s="1">
        <v>2021</v>
      </c>
      <c r="AD217" s="1" t="s">
        <v>113</v>
      </c>
      <c r="AE217" s="1" t="s">
        <v>113</v>
      </c>
      <c r="AF217" s="1" t="s">
        <v>113</v>
      </c>
      <c r="AG217" s="1" t="s">
        <v>113</v>
      </c>
      <c r="AH217" s="1" t="s">
        <v>113</v>
      </c>
      <c r="AI217" s="1" t="s">
        <v>113</v>
      </c>
      <c r="AJ217" s="1" t="s">
        <v>113</v>
      </c>
      <c r="AK217" s="1" t="s">
        <v>113</v>
      </c>
      <c r="AL217" s="1" t="s">
        <v>113</v>
      </c>
      <c r="AM217" s="1" t="s">
        <v>113</v>
      </c>
      <c r="AN217" s="1" t="s">
        <v>113</v>
      </c>
      <c r="AO217" s="1" t="s">
        <v>113</v>
      </c>
      <c r="AP217" s="1" t="s">
        <v>113</v>
      </c>
      <c r="AQ217" s="1" t="s">
        <v>113</v>
      </c>
      <c r="AR217" s="1" t="s">
        <v>113</v>
      </c>
      <c r="AS217" s="1" t="s">
        <v>113</v>
      </c>
      <c r="AT217" s="1" t="s">
        <v>113</v>
      </c>
      <c r="AU217" s="1" t="s">
        <v>113</v>
      </c>
    </row>
    <row r="218" spans="1:47" x14ac:dyDescent="0.2">
      <c r="B218" s="1" t="s">
        <v>148</v>
      </c>
      <c r="C218" s="2" t="s">
        <v>148</v>
      </c>
      <c r="G218" s="1" t="s">
        <v>12</v>
      </c>
      <c r="H218" s="1" t="s">
        <v>12</v>
      </c>
      <c r="I218" s="1" t="s">
        <v>12</v>
      </c>
      <c r="J218" s="1" t="s">
        <v>12</v>
      </c>
      <c r="K218" s="1" t="s">
        <v>12</v>
      </c>
      <c r="L218" s="1" t="s">
        <v>12</v>
      </c>
      <c r="M218" s="1" t="s">
        <v>12</v>
      </c>
      <c r="N218" s="1" t="s">
        <v>12</v>
      </c>
      <c r="O218" s="1" t="s">
        <v>12</v>
      </c>
      <c r="P218" s="1" t="s">
        <v>12</v>
      </c>
      <c r="Q218" s="1" t="s">
        <v>12</v>
      </c>
      <c r="R218" s="1" t="s">
        <v>12</v>
      </c>
      <c r="S218" s="1" t="s">
        <v>12</v>
      </c>
      <c r="T218" s="1" t="s">
        <v>12</v>
      </c>
      <c r="U218" s="1" t="s">
        <v>12</v>
      </c>
      <c r="V218" s="1" t="s">
        <v>12</v>
      </c>
      <c r="W218" s="1" t="s">
        <v>12</v>
      </c>
      <c r="X218" s="1" t="s">
        <v>12</v>
      </c>
      <c r="Y218" s="1" t="s">
        <v>12</v>
      </c>
      <c r="Z218" s="1" t="s">
        <v>12</v>
      </c>
      <c r="AA218" s="1" t="s">
        <v>12</v>
      </c>
      <c r="AB218" s="1"/>
      <c r="AC218" s="1">
        <v>2022</v>
      </c>
      <c r="AD218" s="1" t="s">
        <v>113</v>
      </c>
      <c r="AE218" s="1" t="s">
        <v>113</v>
      </c>
      <c r="AF218" s="1" t="s">
        <v>113</v>
      </c>
      <c r="AG218" s="1" t="s">
        <v>113</v>
      </c>
      <c r="AH218" s="1" t="s">
        <v>113</v>
      </c>
      <c r="AI218" s="1" t="s">
        <v>113</v>
      </c>
      <c r="AJ218" s="1" t="s">
        <v>113</v>
      </c>
      <c r="AK218" s="1" t="s">
        <v>113</v>
      </c>
      <c r="AL218" s="1" t="s">
        <v>113</v>
      </c>
      <c r="AM218" s="1" t="s">
        <v>113</v>
      </c>
      <c r="AN218" s="1" t="s">
        <v>113</v>
      </c>
      <c r="AO218" s="1" t="s">
        <v>113</v>
      </c>
      <c r="AP218" s="1" t="s">
        <v>113</v>
      </c>
      <c r="AQ218" s="1" t="s">
        <v>113</v>
      </c>
      <c r="AR218" s="1" t="s">
        <v>113</v>
      </c>
      <c r="AS218" s="1" t="s">
        <v>113</v>
      </c>
      <c r="AT218" s="1" t="s">
        <v>113</v>
      </c>
      <c r="AU218" s="1" t="s">
        <v>113</v>
      </c>
    </row>
    <row r="219" spans="1:47" x14ac:dyDescent="0.2">
      <c r="B219" s="1" t="s">
        <v>148</v>
      </c>
      <c r="C219" s="2" t="s">
        <v>148</v>
      </c>
      <c r="G219" s="1" t="s">
        <v>12</v>
      </c>
      <c r="H219" s="1" t="s">
        <v>12</v>
      </c>
      <c r="I219" s="1" t="s">
        <v>12</v>
      </c>
      <c r="J219" s="1" t="s">
        <v>12</v>
      </c>
      <c r="K219" s="1" t="s">
        <v>12</v>
      </c>
      <c r="L219" s="1" t="s">
        <v>12</v>
      </c>
      <c r="M219" s="1" t="s">
        <v>12</v>
      </c>
      <c r="N219" s="1" t="s">
        <v>12</v>
      </c>
      <c r="O219" s="1" t="s">
        <v>12</v>
      </c>
      <c r="P219" s="1" t="s">
        <v>12</v>
      </c>
      <c r="Q219" s="1" t="s">
        <v>12</v>
      </c>
      <c r="R219" s="1" t="s">
        <v>12</v>
      </c>
      <c r="S219" s="1" t="s">
        <v>12</v>
      </c>
      <c r="T219" s="1" t="s">
        <v>12</v>
      </c>
      <c r="U219" s="1" t="s">
        <v>12</v>
      </c>
      <c r="V219" s="1" t="s">
        <v>12</v>
      </c>
      <c r="W219" s="1" t="s">
        <v>12</v>
      </c>
      <c r="X219" s="1" t="s">
        <v>12</v>
      </c>
      <c r="Y219" s="1" t="s">
        <v>12</v>
      </c>
      <c r="Z219" s="1" t="s">
        <v>12</v>
      </c>
      <c r="AA219" s="1" t="s">
        <v>12</v>
      </c>
      <c r="AB219" s="1"/>
      <c r="AC219" s="1">
        <v>2023</v>
      </c>
      <c r="AD219" s="1" t="s">
        <v>113</v>
      </c>
      <c r="AE219" s="1" t="s">
        <v>113</v>
      </c>
      <c r="AF219" s="1" t="s">
        <v>113</v>
      </c>
      <c r="AG219" s="1" t="s">
        <v>113</v>
      </c>
      <c r="AH219" s="1" t="s">
        <v>113</v>
      </c>
      <c r="AI219" s="1" t="s">
        <v>113</v>
      </c>
      <c r="AJ219" s="1" t="s">
        <v>113</v>
      </c>
      <c r="AK219" s="1" t="s">
        <v>113</v>
      </c>
      <c r="AL219" s="1" t="s">
        <v>113</v>
      </c>
      <c r="AM219" s="1" t="s">
        <v>113</v>
      </c>
      <c r="AN219" s="1" t="s">
        <v>113</v>
      </c>
      <c r="AO219" s="1" t="s">
        <v>113</v>
      </c>
      <c r="AP219" s="1" t="s">
        <v>113</v>
      </c>
      <c r="AQ219" s="1" t="s">
        <v>113</v>
      </c>
      <c r="AR219" s="1" t="s">
        <v>113</v>
      </c>
      <c r="AS219" s="1" t="s">
        <v>113</v>
      </c>
      <c r="AT219" s="1" t="s">
        <v>113</v>
      </c>
      <c r="AU219" s="1" t="s">
        <v>113</v>
      </c>
    </row>
    <row r="220" spans="1:47" x14ac:dyDescent="0.2">
      <c r="B220" s="1" t="s">
        <v>148</v>
      </c>
      <c r="C220" s="2" t="s">
        <v>148</v>
      </c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">
      <c r="B221" s="1" t="s">
        <v>148</v>
      </c>
      <c r="C221" s="2" t="s">
        <v>148</v>
      </c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 t="s">
        <v>114</v>
      </c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">
      <c r="B222" s="1" t="s">
        <v>148</v>
      </c>
      <c r="C222" s="2" t="s">
        <v>148</v>
      </c>
      <c r="G222" s="1" t="s">
        <v>108</v>
      </c>
      <c r="H222" s="1"/>
      <c r="I222" s="1"/>
      <c r="J222" s="1"/>
      <c r="K222" s="1"/>
      <c r="L222" s="1"/>
      <c r="M222" s="1"/>
      <c r="N222" s="1" t="s">
        <v>109</v>
      </c>
      <c r="O222" s="1"/>
      <c r="P222" s="1"/>
      <c r="Q222" s="1"/>
      <c r="R222" s="1"/>
      <c r="S222" s="1"/>
      <c r="T222" s="1"/>
      <c r="U222" s="1" t="s">
        <v>110</v>
      </c>
      <c r="V222" s="1"/>
      <c r="W222" s="1"/>
      <c r="X222" s="1"/>
      <c r="Y222" s="1"/>
      <c r="Z222" s="1"/>
      <c r="AA222" s="1"/>
      <c r="AB222" s="1"/>
      <c r="AC222" s="1"/>
      <c r="AD222" s="1" t="s">
        <v>1</v>
      </c>
      <c r="AE222" s="1"/>
      <c r="AF222" s="1"/>
      <c r="AG222" s="1" t="s">
        <v>2</v>
      </c>
      <c r="AH222" s="1"/>
      <c r="AI222" s="1"/>
      <c r="AJ222" s="1" t="s">
        <v>3</v>
      </c>
      <c r="AK222" s="1"/>
      <c r="AL222" s="1"/>
      <c r="AM222" s="1" t="s">
        <v>4</v>
      </c>
      <c r="AN222" s="1"/>
      <c r="AO222" s="1"/>
      <c r="AP222" s="1" t="s">
        <v>5</v>
      </c>
      <c r="AQ222" s="1"/>
      <c r="AR222" s="1"/>
      <c r="AS222" s="1" t="s">
        <v>6</v>
      </c>
      <c r="AT222" s="1"/>
      <c r="AU222" s="1"/>
    </row>
    <row r="223" spans="1:47" x14ac:dyDescent="0.2">
      <c r="A223" t="s">
        <v>115</v>
      </c>
      <c r="B223" s="1" t="s">
        <v>151</v>
      </c>
      <c r="C223" s="2" t="s">
        <v>152</v>
      </c>
      <c r="G223" s="1" t="s">
        <v>1</v>
      </c>
      <c r="H223" s="1" t="s">
        <v>2</v>
      </c>
      <c r="I223" s="1" t="s">
        <v>3</v>
      </c>
      <c r="J223" s="1" t="s">
        <v>4</v>
      </c>
      <c r="K223" s="1" t="s">
        <v>5</v>
      </c>
      <c r="L223" s="1" t="s">
        <v>6</v>
      </c>
      <c r="M223" s="1" t="s">
        <v>7</v>
      </c>
      <c r="N223" s="1" t="s">
        <v>1</v>
      </c>
      <c r="O223" s="1" t="s">
        <v>2</v>
      </c>
      <c r="P223" s="1" t="s">
        <v>3</v>
      </c>
      <c r="Q223" s="1" t="s">
        <v>4</v>
      </c>
      <c r="R223" s="1" t="s">
        <v>5</v>
      </c>
      <c r="S223" s="1" t="s">
        <v>6</v>
      </c>
      <c r="T223" s="1" t="s">
        <v>7</v>
      </c>
      <c r="U223" s="1" t="s">
        <v>1</v>
      </c>
      <c r="V223" s="1" t="s">
        <v>2</v>
      </c>
      <c r="W223" s="1" t="s">
        <v>3</v>
      </c>
      <c r="X223" s="1" t="s">
        <v>4</v>
      </c>
      <c r="Y223" s="1" t="s">
        <v>5</v>
      </c>
      <c r="Z223" s="1" t="s">
        <v>6</v>
      </c>
      <c r="AA223" s="1" t="s">
        <v>7</v>
      </c>
      <c r="AB223" s="1"/>
      <c r="AC223" s="1"/>
      <c r="AD223" s="1" t="s">
        <v>8</v>
      </c>
      <c r="AE223" s="1" t="s">
        <v>9</v>
      </c>
      <c r="AF223" s="1" t="s">
        <v>10</v>
      </c>
      <c r="AG223" s="1" t="s">
        <v>8</v>
      </c>
      <c r="AH223" s="1" t="s">
        <v>9</v>
      </c>
      <c r="AI223" s="1" t="s">
        <v>10</v>
      </c>
      <c r="AJ223" s="1" t="s">
        <v>8</v>
      </c>
      <c r="AK223" s="1" t="s">
        <v>9</v>
      </c>
      <c r="AL223" s="1" t="s">
        <v>10</v>
      </c>
      <c r="AM223" s="1" t="s">
        <v>8</v>
      </c>
      <c r="AN223" s="1" t="s">
        <v>9</v>
      </c>
      <c r="AO223" s="1" t="s">
        <v>10</v>
      </c>
      <c r="AP223" s="1" t="s">
        <v>8</v>
      </c>
      <c r="AQ223" s="1" t="s">
        <v>9</v>
      </c>
      <c r="AR223" s="1" t="s">
        <v>10</v>
      </c>
      <c r="AS223" s="1" t="s">
        <v>8</v>
      </c>
      <c r="AT223" s="1" t="s">
        <v>9</v>
      </c>
      <c r="AU223" s="1" t="s">
        <v>10</v>
      </c>
    </row>
    <row r="224" spans="1:47" x14ac:dyDescent="0.2">
      <c r="A224" t="s">
        <v>11</v>
      </c>
      <c r="B224" s="3">
        <v>2001</v>
      </c>
      <c r="C224" s="4">
        <v>1</v>
      </c>
      <c r="G224" s="1">
        <v>27106073</v>
      </c>
      <c r="H224" s="1">
        <v>1229257933</v>
      </c>
      <c r="I224" s="1">
        <v>472722868</v>
      </c>
      <c r="J224" s="1">
        <v>922807153</v>
      </c>
      <c r="K224" s="1">
        <v>540644752</v>
      </c>
      <c r="L224" s="1">
        <v>152169342</v>
      </c>
      <c r="M224" s="1">
        <v>3344708121</v>
      </c>
      <c r="N224" s="1">
        <v>143825000</v>
      </c>
      <c r="O224" s="1">
        <v>827837897</v>
      </c>
      <c r="P224" s="1">
        <v>219529300</v>
      </c>
      <c r="Q224" s="1">
        <v>1158424497</v>
      </c>
      <c r="R224" s="1">
        <v>586669710</v>
      </c>
      <c r="S224" s="1">
        <v>408421718</v>
      </c>
      <c r="T224" s="1">
        <v>3344708121</v>
      </c>
      <c r="U224" s="1">
        <v>-116718927</v>
      </c>
      <c r="V224" s="1">
        <v>401420036</v>
      </c>
      <c r="W224" s="1">
        <v>253193568</v>
      </c>
      <c r="X224" s="1">
        <v>-235617344</v>
      </c>
      <c r="Y224" s="1">
        <v>-46024958</v>
      </c>
      <c r="Z224" s="1">
        <v>-256252376</v>
      </c>
      <c r="AA224" s="1" t="s">
        <v>12</v>
      </c>
      <c r="AB224" s="1"/>
      <c r="AC224" s="1" t="s">
        <v>11</v>
      </c>
      <c r="AD224" s="1">
        <v>27106073</v>
      </c>
      <c r="AE224" s="1">
        <v>-143825000</v>
      </c>
      <c r="AF224" s="1">
        <v>-116718927</v>
      </c>
      <c r="AG224" s="1">
        <v>1229257933</v>
      </c>
      <c r="AH224" s="1">
        <v>-827837897</v>
      </c>
      <c r="AI224" s="1">
        <v>401420036</v>
      </c>
      <c r="AJ224" s="1">
        <v>472722868</v>
      </c>
      <c r="AK224" s="1">
        <v>-219529300</v>
      </c>
      <c r="AL224" s="1">
        <v>253193568</v>
      </c>
      <c r="AM224" s="1">
        <v>922807153</v>
      </c>
      <c r="AN224" s="1">
        <v>-1158424497</v>
      </c>
      <c r="AO224" s="1">
        <v>-235617344</v>
      </c>
      <c r="AP224" s="1">
        <v>540644752</v>
      </c>
      <c r="AQ224" s="1">
        <v>-586669710</v>
      </c>
      <c r="AR224" s="1">
        <v>-46024958</v>
      </c>
      <c r="AS224" s="1">
        <v>152169342</v>
      </c>
      <c r="AT224" s="1">
        <v>-408421718</v>
      </c>
      <c r="AU224" s="1">
        <v>-256252376</v>
      </c>
    </row>
    <row r="225" spans="1:47" x14ac:dyDescent="0.2">
      <c r="A225" t="s">
        <v>13</v>
      </c>
      <c r="B225" s="3">
        <v>2001</v>
      </c>
      <c r="C225" s="4">
        <v>2</v>
      </c>
      <c r="G225" s="1">
        <v>247886682</v>
      </c>
      <c r="H225" s="1">
        <v>1512116676</v>
      </c>
      <c r="I225" s="1">
        <v>1392073460</v>
      </c>
      <c r="J225" s="1">
        <v>1385614883</v>
      </c>
      <c r="K225" s="1">
        <v>308125235</v>
      </c>
      <c r="L225" s="1">
        <v>196160781</v>
      </c>
      <c r="M225" s="1">
        <v>5041977716</v>
      </c>
      <c r="N225" s="1">
        <v>221627125</v>
      </c>
      <c r="O225" s="1">
        <v>674468091</v>
      </c>
      <c r="P225" s="1">
        <v>1908961223</v>
      </c>
      <c r="Q225" s="1">
        <v>1191220433</v>
      </c>
      <c r="R225" s="1">
        <v>398821460</v>
      </c>
      <c r="S225" s="1">
        <v>646879384</v>
      </c>
      <c r="T225" s="1">
        <v>5041977716</v>
      </c>
      <c r="U225" s="1">
        <v>26259557</v>
      </c>
      <c r="V225" s="1">
        <v>837648585</v>
      </c>
      <c r="W225" s="1">
        <v>-516887763</v>
      </c>
      <c r="X225" s="1">
        <v>194394450</v>
      </c>
      <c r="Y225" s="1">
        <v>-90696225</v>
      </c>
      <c r="Z225" s="1">
        <v>-450718604</v>
      </c>
      <c r="AA225" s="1" t="s">
        <v>12</v>
      </c>
      <c r="AB225" s="1"/>
      <c r="AC225" s="1" t="s">
        <v>13</v>
      </c>
      <c r="AD225" s="1">
        <v>247886682</v>
      </c>
      <c r="AE225" s="1">
        <v>-221627125</v>
      </c>
      <c r="AF225" s="1">
        <v>26259557</v>
      </c>
      <c r="AG225" s="1">
        <v>1512116676</v>
      </c>
      <c r="AH225" s="1">
        <v>-674468091</v>
      </c>
      <c r="AI225" s="1">
        <v>837648585</v>
      </c>
      <c r="AJ225" s="1">
        <v>1392073460</v>
      </c>
      <c r="AK225" s="1">
        <v>-1908961223</v>
      </c>
      <c r="AL225" s="1">
        <v>-516887763</v>
      </c>
      <c r="AM225" s="1">
        <v>1385614883</v>
      </c>
      <c r="AN225" s="1">
        <v>-1191220433</v>
      </c>
      <c r="AO225" s="1">
        <v>194394450</v>
      </c>
      <c r="AP225" s="1">
        <v>308125235</v>
      </c>
      <c r="AQ225" s="1">
        <v>-398821460</v>
      </c>
      <c r="AR225" s="1">
        <v>-90696225</v>
      </c>
      <c r="AS225" s="1">
        <v>196160781</v>
      </c>
      <c r="AT225" s="1">
        <v>-646879384</v>
      </c>
      <c r="AU225" s="1">
        <v>-450718604</v>
      </c>
    </row>
    <row r="226" spans="1:47" x14ac:dyDescent="0.2">
      <c r="A226" t="s">
        <v>14</v>
      </c>
      <c r="B226" s="3">
        <v>2001</v>
      </c>
      <c r="C226" s="4">
        <v>3</v>
      </c>
      <c r="G226" s="1">
        <v>133850053</v>
      </c>
      <c r="H226" s="1">
        <v>576246599</v>
      </c>
      <c r="I226" s="1">
        <v>246817680</v>
      </c>
      <c r="J226" s="1">
        <v>1202836023</v>
      </c>
      <c r="K226" s="1">
        <v>527441777</v>
      </c>
      <c r="L226" s="1">
        <v>132740188</v>
      </c>
      <c r="M226" s="1">
        <v>2819932321</v>
      </c>
      <c r="N226" s="1">
        <v>61845892</v>
      </c>
      <c r="O226" s="1">
        <v>524494831</v>
      </c>
      <c r="P226" s="1">
        <v>393538358</v>
      </c>
      <c r="Q226" s="1">
        <v>1025826460</v>
      </c>
      <c r="R226" s="1">
        <v>344911592</v>
      </c>
      <c r="S226" s="1">
        <v>469315188</v>
      </c>
      <c r="T226" s="1">
        <v>2819932321</v>
      </c>
      <c r="U226" s="1">
        <v>72004161</v>
      </c>
      <c r="V226" s="1">
        <v>51751768</v>
      </c>
      <c r="W226" s="1">
        <v>-146720678</v>
      </c>
      <c r="X226" s="1">
        <v>177009563</v>
      </c>
      <c r="Y226" s="1">
        <v>182530185</v>
      </c>
      <c r="Z226" s="1">
        <v>-336575000</v>
      </c>
      <c r="AA226" s="1" t="s">
        <v>12</v>
      </c>
      <c r="AB226" s="1"/>
      <c r="AC226" s="1" t="s">
        <v>14</v>
      </c>
      <c r="AD226" s="1">
        <v>133850053</v>
      </c>
      <c r="AE226" s="1">
        <v>-61845892</v>
      </c>
      <c r="AF226" s="1">
        <v>72004161</v>
      </c>
      <c r="AG226" s="1">
        <v>576246599</v>
      </c>
      <c r="AH226" s="1">
        <v>-524494831</v>
      </c>
      <c r="AI226" s="1">
        <v>51751768</v>
      </c>
      <c r="AJ226" s="1">
        <v>246817680</v>
      </c>
      <c r="AK226" s="1">
        <v>-393538358</v>
      </c>
      <c r="AL226" s="1">
        <v>-146720678</v>
      </c>
      <c r="AM226" s="1">
        <v>1202836023</v>
      </c>
      <c r="AN226" s="1">
        <v>-1025826460</v>
      </c>
      <c r="AO226" s="1">
        <v>177009563</v>
      </c>
      <c r="AP226" s="1">
        <v>527441777</v>
      </c>
      <c r="AQ226" s="1">
        <v>-344911592</v>
      </c>
      <c r="AR226" s="1">
        <v>182530185</v>
      </c>
      <c r="AS226" s="1">
        <v>132740188</v>
      </c>
      <c r="AT226" s="1">
        <v>-469315188</v>
      </c>
      <c r="AU226" s="1">
        <v>-336575000</v>
      </c>
    </row>
    <row r="227" spans="1:47" x14ac:dyDescent="0.2">
      <c r="A227" t="s">
        <v>15</v>
      </c>
      <c r="B227" s="3">
        <v>2001</v>
      </c>
      <c r="C227" s="4">
        <v>4</v>
      </c>
      <c r="G227" s="1">
        <v>124580000</v>
      </c>
      <c r="H227" s="1">
        <v>2963032955</v>
      </c>
      <c r="I227" s="1">
        <v>356265927</v>
      </c>
      <c r="J227" s="1">
        <v>1426842215</v>
      </c>
      <c r="K227" s="1">
        <v>302767874</v>
      </c>
      <c r="L227" s="1">
        <v>99140531</v>
      </c>
      <c r="M227" s="1">
        <v>5272629502</v>
      </c>
      <c r="N227" s="1">
        <v>146494000</v>
      </c>
      <c r="O227" s="1">
        <v>3039551272</v>
      </c>
      <c r="P227" s="1">
        <v>398788531</v>
      </c>
      <c r="Q227" s="1">
        <v>1047922004</v>
      </c>
      <c r="R227" s="1">
        <v>338569846</v>
      </c>
      <c r="S227" s="1">
        <v>301303849</v>
      </c>
      <c r="T227" s="1">
        <v>5272629502</v>
      </c>
      <c r="U227" s="1">
        <v>-21914000</v>
      </c>
      <c r="V227" s="1">
        <v>-76518317</v>
      </c>
      <c r="W227" s="1">
        <v>-42522604</v>
      </c>
      <c r="X227" s="1">
        <v>378920211</v>
      </c>
      <c r="Y227" s="1">
        <v>-35801972</v>
      </c>
      <c r="Z227" s="1">
        <v>-202163318</v>
      </c>
      <c r="AA227" s="1" t="s">
        <v>12</v>
      </c>
      <c r="AB227" s="1"/>
      <c r="AC227" s="1" t="s">
        <v>15</v>
      </c>
      <c r="AD227" s="1">
        <v>124580000</v>
      </c>
      <c r="AE227" s="1">
        <v>-146494000</v>
      </c>
      <c r="AF227" s="1">
        <v>-21914000</v>
      </c>
      <c r="AG227" s="1">
        <v>2963032955</v>
      </c>
      <c r="AH227" s="1">
        <v>-3039551272</v>
      </c>
      <c r="AI227" s="1">
        <v>-76518317</v>
      </c>
      <c r="AJ227" s="1">
        <v>356265927</v>
      </c>
      <c r="AK227" s="1">
        <v>-398788531</v>
      </c>
      <c r="AL227" s="1">
        <v>-42522604</v>
      </c>
      <c r="AM227" s="1">
        <v>1426842215</v>
      </c>
      <c r="AN227" s="1">
        <v>-1047922004</v>
      </c>
      <c r="AO227" s="1">
        <v>378920211</v>
      </c>
      <c r="AP227" s="1">
        <v>302767874</v>
      </c>
      <c r="AQ227" s="1">
        <v>-338569846</v>
      </c>
      <c r="AR227" s="1">
        <v>-35801972</v>
      </c>
      <c r="AS227" s="1">
        <v>99140531</v>
      </c>
      <c r="AT227" s="1">
        <v>-301303849</v>
      </c>
      <c r="AU227" s="1">
        <v>-202163318</v>
      </c>
    </row>
    <row r="228" spans="1:47" x14ac:dyDescent="0.2">
      <c r="A228" t="s">
        <v>16</v>
      </c>
      <c r="B228" s="3">
        <v>2002</v>
      </c>
      <c r="C228" s="4">
        <v>1</v>
      </c>
      <c r="G228" s="1">
        <v>73500000</v>
      </c>
      <c r="H228" s="1">
        <v>426790647</v>
      </c>
      <c r="I228" s="1">
        <v>258470858</v>
      </c>
      <c r="J228" s="1">
        <v>1117193676</v>
      </c>
      <c r="K228" s="1">
        <v>383707070</v>
      </c>
      <c r="L228" s="1">
        <v>161280130</v>
      </c>
      <c r="M228" s="1">
        <v>2420942381</v>
      </c>
      <c r="N228" s="1">
        <v>151296000</v>
      </c>
      <c r="O228" s="1">
        <v>416117033</v>
      </c>
      <c r="P228" s="1">
        <v>343370635</v>
      </c>
      <c r="Q228" s="1">
        <v>816310326</v>
      </c>
      <c r="R228" s="1">
        <v>288084755</v>
      </c>
      <c r="S228" s="1">
        <v>405763631</v>
      </c>
      <c r="T228" s="1">
        <v>2420942381</v>
      </c>
      <c r="U228" s="1">
        <v>-77796000</v>
      </c>
      <c r="V228" s="1">
        <v>10673614</v>
      </c>
      <c r="W228" s="1">
        <v>-84899778</v>
      </c>
      <c r="X228" s="1">
        <v>300883350</v>
      </c>
      <c r="Y228" s="1">
        <v>95622315</v>
      </c>
      <c r="Z228" s="1">
        <v>-244483501</v>
      </c>
      <c r="AA228" s="1" t="s">
        <v>12</v>
      </c>
      <c r="AB228" s="1"/>
      <c r="AC228" s="1" t="s">
        <v>16</v>
      </c>
      <c r="AD228" s="1">
        <v>73500000</v>
      </c>
      <c r="AE228" s="1">
        <v>-151296000</v>
      </c>
      <c r="AF228" s="1">
        <v>-77796000</v>
      </c>
      <c r="AG228" s="1">
        <v>426790647</v>
      </c>
      <c r="AH228" s="1">
        <v>-416117033</v>
      </c>
      <c r="AI228" s="1">
        <v>10673614</v>
      </c>
      <c r="AJ228" s="1">
        <v>258470858</v>
      </c>
      <c r="AK228" s="1">
        <v>-343370635</v>
      </c>
      <c r="AL228" s="1">
        <v>-84899778</v>
      </c>
      <c r="AM228" s="1">
        <v>1117193676</v>
      </c>
      <c r="AN228" s="1">
        <v>-816310326</v>
      </c>
      <c r="AO228" s="1">
        <v>300883350</v>
      </c>
      <c r="AP228" s="1">
        <v>383707070</v>
      </c>
      <c r="AQ228" s="1">
        <v>-288084755</v>
      </c>
      <c r="AR228" s="1">
        <v>95622315</v>
      </c>
      <c r="AS228" s="1">
        <v>161280130</v>
      </c>
      <c r="AT228" s="1">
        <v>-405763631</v>
      </c>
      <c r="AU228" s="1">
        <v>-244483501</v>
      </c>
    </row>
    <row r="229" spans="1:47" x14ac:dyDescent="0.2">
      <c r="A229" t="s">
        <v>17</v>
      </c>
      <c r="B229" s="3">
        <v>2002</v>
      </c>
      <c r="C229" s="4">
        <v>2</v>
      </c>
      <c r="G229" s="1">
        <v>9560917</v>
      </c>
      <c r="H229" s="1">
        <v>503937407</v>
      </c>
      <c r="I229" s="1">
        <v>377235644</v>
      </c>
      <c r="J229" s="1">
        <v>1437421317</v>
      </c>
      <c r="K229" s="1">
        <v>393938060</v>
      </c>
      <c r="L229" s="1">
        <v>108302000</v>
      </c>
      <c r="M229" s="1">
        <v>2830395344</v>
      </c>
      <c r="N229" s="1">
        <v>150600000</v>
      </c>
      <c r="O229" s="1">
        <v>692286886</v>
      </c>
      <c r="P229" s="1">
        <v>220814517</v>
      </c>
      <c r="Q229" s="1">
        <v>1002066291</v>
      </c>
      <c r="R229" s="1">
        <v>460504477</v>
      </c>
      <c r="S229" s="1">
        <v>304123174</v>
      </c>
      <c r="T229" s="1">
        <v>2830395344</v>
      </c>
      <c r="U229" s="1">
        <v>-141039083</v>
      </c>
      <c r="V229" s="1">
        <v>-188349479</v>
      </c>
      <c r="W229" s="1">
        <v>156421127</v>
      </c>
      <c r="X229" s="1">
        <v>435355026</v>
      </c>
      <c r="Y229" s="1">
        <v>-66566417</v>
      </c>
      <c r="Z229" s="1">
        <v>-195821174</v>
      </c>
      <c r="AA229" s="1" t="s">
        <v>12</v>
      </c>
      <c r="AB229" s="1"/>
      <c r="AC229" s="1" t="s">
        <v>17</v>
      </c>
      <c r="AD229" s="1">
        <v>9560917</v>
      </c>
      <c r="AE229" s="1">
        <v>-150600000</v>
      </c>
      <c r="AF229" s="1">
        <v>-141039083</v>
      </c>
      <c r="AG229" s="1">
        <v>503937407</v>
      </c>
      <c r="AH229" s="1">
        <v>-692286886</v>
      </c>
      <c r="AI229" s="1">
        <v>-188349479</v>
      </c>
      <c r="AJ229" s="1">
        <v>377235644</v>
      </c>
      <c r="AK229" s="1">
        <v>-220814517</v>
      </c>
      <c r="AL229" s="1">
        <v>156421127</v>
      </c>
      <c r="AM229" s="1">
        <v>1437421317</v>
      </c>
      <c r="AN229" s="1">
        <v>-1002066291</v>
      </c>
      <c r="AO229" s="1">
        <v>435355026</v>
      </c>
      <c r="AP229" s="1">
        <v>393938060</v>
      </c>
      <c r="AQ229" s="1">
        <v>-460504477</v>
      </c>
      <c r="AR229" s="1">
        <v>-66566417</v>
      </c>
      <c r="AS229" s="1">
        <v>108302000</v>
      </c>
      <c r="AT229" s="1">
        <v>-304123174</v>
      </c>
      <c r="AU229" s="1">
        <v>-195821174</v>
      </c>
    </row>
    <row r="230" spans="1:47" x14ac:dyDescent="0.2">
      <c r="A230" t="s">
        <v>18</v>
      </c>
      <c r="B230" s="3">
        <v>2002</v>
      </c>
      <c r="C230" s="4">
        <v>3</v>
      </c>
      <c r="G230" s="1">
        <v>217879500</v>
      </c>
      <c r="H230" s="1">
        <v>658262864</v>
      </c>
      <c r="I230" s="1">
        <v>309826429</v>
      </c>
      <c r="J230" s="1">
        <v>1665518399</v>
      </c>
      <c r="K230" s="1">
        <v>378804399</v>
      </c>
      <c r="L230" s="1">
        <v>116466736</v>
      </c>
      <c r="M230" s="1">
        <v>3346758327</v>
      </c>
      <c r="N230" s="1">
        <v>276210821</v>
      </c>
      <c r="O230" s="1">
        <v>441808151</v>
      </c>
      <c r="P230" s="1">
        <v>446751145</v>
      </c>
      <c r="Q230" s="1">
        <v>1094429490</v>
      </c>
      <c r="R230" s="1">
        <v>407318745</v>
      </c>
      <c r="S230" s="1">
        <v>680239975</v>
      </c>
      <c r="T230" s="1">
        <v>3346758327</v>
      </c>
      <c r="U230" s="1">
        <v>-58331321</v>
      </c>
      <c r="V230" s="1">
        <v>216454713</v>
      </c>
      <c r="W230" s="1">
        <v>-136924715</v>
      </c>
      <c r="X230" s="1">
        <v>571088908</v>
      </c>
      <c r="Y230" s="1">
        <v>-28514346</v>
      </c>
      <c r="Z230" s="1">
        <v>-563773239</v>
      </c>
      <c r="AA230" s="1" t="s">
        <v>12</v>
      </c>
      <c r="AB230" s="1"/>
      <c r="AC230" s="1" t="s">
        <v>18</v>
      </c>
      <c r="AD230" s="1">
        <v>217879500</v>
      </c>
      <c r="AE230" s="1">
        <v>-276210821</v>
      </c>
      <c r="AF230" s="1">
        <v>-58331321</v>
      </c>
      <c r="AG230" s="1">
        <v>658262864</v>
      </c>
      <c r="AH230" s="1">
        <v>-441808151</v>
      </c>
      <c r="AI230" s="1">
        <v>216454713</v>
      </c>
      <c r="AJ230" s="1">
        <v>309826429</v>
      </c>
      <c r="AK230" s="1">
        <v>-446751145</v>
      </c>
      <c r="AL230" s="1">
        <v>-136924715</v>
      </c>
      <c r="AM230" s="1">
        <v>1665518399</v>
      </c>
      <c r="AN230" s="1">
        <v>-1094429490</v>
      </c>
      <c r="AO230" s="1">
        <v>571088908</v>
      </c>
      <c r="AP230" s="1">
        <v>378804399</v>
      </c>
      <c r="AQ230" s="1">
        <v>-407318745</v>
      </c>
      <c r="AR230" s="1">
        <v>-28514346</v>
      </c>
      <c r="AS230" s="1">
        <v>116466736</v>
      </c>
      <c r="AT230" s="1">
        <v>-680239975</v>
      </c>
      <c r="AU230" s="1">
        <v>-563773239</v>
      </c>
    </row>
    <row r="231" spans="1:47" x14ac:dyDescent="0.2">
      <c r="A231" t="s">
        <v>19</v>
      </c>
      <c r="B231" s="3">
        <v>2002</v>
      </c>
      <c r="C231" s="4">
        <v>4</v>
      </c>
      <c r="G231" s="1">
        <v>129408351</v>
      </c>
      <c r="H231" s="1">
        <v>2823664001</v>
      </c>
      <c r="I231" s="1">
        <v>391608380</v>
      </c>
      <c r="J231" s="1">
        <v>1529201051</v>
      </c>
      <c r="K231" s="1">
        <v>296097128</v>
      </c>
      <c r="L231" s="1">
        <v>125854000</v>
      </c>
      <c r="M231" s="1">
        <v>5295832911</v>
      </c>
      <c r="N231" s="1">
        <v>32708360</v>
      </c>
      <c r="O231" s="1">
        <v>2112919543</v>
      </c>
      <c r="P231" s="1">
        <v>810546349</v>
      </c>
      <c r="Q231" s="1">
        <v>1040218789</v>
      </c>
      <c r="R231" s="1">
        <v>702889286</v>
      </c>
      <c r="S231" s="1">
        <v>596550585</v>
      </c>
      <c r="T231" s="1">
        <v>5295832911</v>
      </c>
      <c r="U231" s="1">
        <v>96699991</v>
      </c>
      <c r="V231" s="1">
        <v>710744458</v>
      </c>
      <c r="W231" s="1">
        <v>-418937969</v>
      </c>
      <c r="X231" s="1">
        <v>488982262</v>
      </c>
      <c r="Y231" s="1">
        <v>-406792158</v>
      </c>
      <c r="Z231" s="1">
        <v>-470696585</v>
      </c>
      <c r="AA231" s="1" t="s">
        <v>12</v>
      </c>
      <c r="AB231" s="1"/>
      <c r="AC231" s="1" t="s">
        <v>19</v>
      </c>
      <c r="AD231" s="1">
        <v>129408351</v>
      </c>
      <c r="AE231" s="1">
        <v>-32708360</v>
      </c>
      <c r="AF231" s="1">
        <v>96699991</v>
      </c>
      <c r="AG231" s="1">
        <v>2823664001</v>
      </c>
      <c r="AH231" s="1">
        <v>-2112919543</v>
      </c>
      <c r="AI231" s="1">
        <v>710744458</v>
      </c>
      <c r="AJ231" s="1">
        <v>391608380</v>
      </c>
      <c r="AK231" s="1">
        <v>-810546349</v>
      </c>
      <c r="AL231" s="1">
        <v>-418937969</v>
      </c>
      <c r="AM231" s="1">
        <v>1529201051</v>
      </c>
      <c r="AN231" s="1">
        <v>-1040218789</v>
      </c>
      <c r="AO231" s="1">
        <v>488982262</v>
      </c>
      <c r="AP231" s="1">
        <v>296097128</v>
      </c>
      <c r="AQ231" s="1">
        <v>-702889286</v>
      </c>
      <c r="AR231" s="1">
        <v>-406792158</v>
      </c>
      <c r="AS231" s="1">
        <v>125854000</v>
      </c>
      <c r="AT231" s="1">
        <v>-596550585</v>
      </c>
      <c r="AU231" s="1">
        <v>-470696585</v>
      </c>
    </row>
    <row r="232" spans="1:47" x14ac:dyDescent="0.2">
      <c r="A232" t="s">
        <v>20</v>
      </c>
      <c r="B232" s="3">
        <v>2003</v>
      </c>
      <c r="C232" s="4">
        <v>1</v>
      </c>
      <c r="G232" s="1">
        <v>54154300</v>
      </c>
      <c r="H232" s="1">
        <v>574805374</v>
      </c>
      <c r="I232" s="1">
        <v>519866077</v>
      </c>
      <c r="J232" s="1">
        <v>1407205463</v>
      </c>
      <c r="K232" s="1">
        <v>457816937</v>
      </c>
      <c r="L232" s="1">
        <v>206280442</v>
      </c>
      <c r="M232" s="1">
        <v>3220128592</v>
      </c>
      <c r="N232" s="1">
        <v>98950000</v>
      </c>
      <c r="O232" s="1">
        <v>674750585</v>
      </c>
      <c r="P232" s="1">
        <v>334661693</v>
      </c>
      <c r="Q232" s="1">
        <v>1345069285</v>
      </c>
      <c r="R232" s="1">
        <v>376020911</v>
      </c>
      <c r="S232" s="1">
        <v>390676119</v>
      </c>
      <c r="T232" s="1">
        <v>3220128592</v>
      </c>
      <c r="U232" s="1">
        <v>-44795700</v>
      </c>
      <c r="V232" s="1">
        <v>-99945211</v>
      </c>
      <c r="W232" s="1">
        <v>185204384</v>
      </c>
      <c r="X232" s="1">
        <v>62136178</v>
      </c>
      <c r="Y232" s="1">
        <v>81796026</v>
      </c>
      <c r="Z232" s="1">
        <v>-184395677</v>
      </c>
      <c r="AA232" s="1" t="s">
        <v>12</v>
      </c>
      <c r="AB232" s="1"/>
      <c r="AC232" s="1" t="s">
        <v>20</v>
      </c>
      <c r="AD232" s="1">
        <v>54154300</v>
      </c>
      <c r="AE232" s="1">
        <v>-98950000</v>
      </c>
      <c r="AF232" s="1">
        <v>-44795700</v>
      </c>
      <c r="AG232" s="1">
        <v>574805374</v>
      </c>
      <c r="AH232" s="1">
        <v>-674750585</v>
      </c>
      <c r="AI232" s="1">
        <v>-99945211</v>
      </c>
      <c r="AJ232" s="1">
        <v>519866077</v>
      </c>
      <c r="AK232" s="1">
        <v>-334661693</v>
      </c>
      <c r="AL232" s="1">
        <v>185204384</v>
      </c>
      <c r="AM232" s="1">
        <v>1407205463</v>
      </c>
      <c r="AN232" s="1">
        <v>-1345069285</v>
      </c>
      <c r="AO232" s="1">
        <v>62136178</v>
      </c>
      <c r="AP232" s="1">
        <v>457816937</v>
      </c>
      <c r="AQ232" s="1">
        <v>-376020911</v>
      </c>
      <c r="AR232" s="1">
        <v>81796026</v>
      </c>
      <c r="AS232" s="1">
        <v>206280442</v>
      </c>
      <c r="AT232" s="1">
        <v>-390676119</v>
      </c>
      <c r="AU232" s="1">
        <v>-184395677</v>
      </c>
    </row>
    <row r="233" spans="1:47" x14ac:dyDescent="0.2">
      <c r="A233" t="s">
        <v>21</v>
      </c>
      <c r="B233" s="3">
        <v>2003</v>
      </c>
      <c r="C233" s="4">
        <v>2</v>
      </c>
      <c r="G233" s="1">
        <v>38306795</v>
      </c>
      <c r="H233" s="1">
        <v>1231548771</v>
      </c>
      <c r="I233" s="1">
        <v>515084185</v>
      </c>
      <c r="J233" s="1">
        <v>1372423512</v>
      </c>
      <c r="K233" s="1">
        <v>400991853</v>
      </c>
      <c r="L233" s="1">
        <v>152650000</v>
      </c>
      <c r="M233" s="1">
        <v>3711005116</v>
      </c>
      <c r="N233" s="1">
        <v>174210000</v>
      </c>
      <c r="O233" s="1">
        <v>1630832800</v>
      </c>
      <c r="P233" s="1">
        <v>268143709</v>
      </c>
      <c r="Q233" s="1">
        <v>984070866</v>
      </c>
      <c r="R233" s="1">
        <v>351803789</v>
      </c>
      <c r="S233" s="1">
        <v>301943952</v>
      </c>
      <c r="T233" s="1">
        <v>3711005116</v>
      </c>
      <c r="U233" s="1">
        <v>-135903205</v>
      </c>
      <c r="V233" s="1">
        <v>-399284029</v>
      </c>
      <c r="W233" s="1">
        <v>246940476</v>
      </c>
      <c r="X233" s="1">
        <v>388352646</v>
      </c>
      <c r="Y233" s="1">
        <v>49188064</v>
      </c>
      <c r="Z233" s="1">
        <v>-149293952</v>
      </c>
      <c r="AA233" s="1" t="s">
        <v>12</v>
      </c>
      <c r="AB233" s="1"/>
      <c r="AC233" s="1" t="s">
        <v>21</v>
      </c>
      <c r="AD233" s="1">
        <v>38306795</v>
      </c>
      <c r="AE233" s="1">
        <v>-174210000</v>
      </c>
      <c r="AF233" s="1">
        <v>-135903205</v>
      </c>
      <c r="AG233" s="1">
        <v>1231548771</v>
      </c>
      <c r="AH233" s="1">
        <v>-1630832800</v>
      </c>
      <c r="AI233" s="1">
        <v>-399284029</v>
      </c>
      <c r="AJ233" s="1">
        <v>515084185</v>
      </c>
      <c r="AK233" s="1">
        <v>-268143709</v>
      </c>
      <c r="AL233" s="1">
        <v>246940476</v>
      </c>
      <c r="AM233" s="1">
        <v>1372423512</v>
      </c>
      <c r="AN233" s="1">
        <v>-984070866</v>
      </c>
      <c r="AO233" s="1">
        <v>388352646</v>
      </c>
      <c r="AP233" s="1">
        <v>400991853</v>
      </c>
      <c r="AQ233" s="1">
        <v>-351803789</v>
      </c>
      <c r="AR233" s="1">
        <v>49188064</v>
      </c>
      <c r="AS233" s="1">
        <v>152650000</v>
      </c>
      <c r="AT233" s="1">
        <v>-301943952</v>
      </c>
      <c r="AU233" s="1">
        <v>-149293952</v>
      </c>
    </row>
    <row r="234" spans="1:47" x14ac:dyDescent="0.2">
      <c r="A234" t="s">
        <v>22</v>
      </c>
      <c r="B234" s="3">
        <v>2003</v>
      </c>
      <c r="C234" s="4">
        <v>3</v>
      </c>
      <c r="G234" s="1">
        <v>127561000</v>
      </c>
      <c r="H234" s="1">
        <v>693401210</v>
      </c>
      <c r="I234" s="1">
        <v>353722600</v>
      </c>
      <c r="J234" s="1">
        <v>1536992642</v>
      </c>
      <c r="K234" s="1">
        <v>555260365</v>
      </c>
      <c r="L234" s="1">
        <v>237090504</v>
      </c>
      <c r="M234" s="1">
        <v>3504028321</v>
      </c>
      <c r="N234" s="1">
        <v>87632041</v>
      </c>
      <c r="O234" s="1">
        <v>372632558</v>
      </c>
      <c r="P234" s="1">
        <v>544889500</v>
      </c>
      <c r="Q234" s="1">
        <v>1278759414</v>
      </c>
      <c r="R234" s="1">
        <v>598875737</v>
      </c>
      <c r="S234" s="1">
        <v>621239071</v>
      </c>
      <c r="T234" s="1">
        <v>3504028321</v>
      </c>
      <c r="U234" s="1">
        <v>39928959</v>
      </c>
      <c r="V234" s="1">
        <v>320768652</v>
      </c>
      <c r="W234" s="1">
        <v>-191166900</v>
      </c>
      <c r="X234" s="1">
        <v>258233228</v>
      </c>
      <c r="Y234" s="1">
        <v>-43615372</v>
      </c>
      <c r="Z234" s="1">
        <v>-384148567</v>
      </c>
      <c r="AA234" s="1" t="s">
        <v>12</v>
      </c>
      <c r="AB234" s="1"/>
      <c r="AC234" s="1" t="s">
        <v>22</v>
      </c>
      <c r="AD234" s="1">
        <v>127561000</v>
      </c>
      <c r="AE234" s="1">
        <v>-87632041</v>
      </c>
      <c r="AF234" s="1">
        <v>39928959</v>
      </c>
      <c r="AG234" s="1">
        <v>693401210</v>
      </c>
      <c r="AH234" s="1">
        <v>-372632558</v>
      </c>
      <c r="AI234" s="1">
        <v>320768652</v>
      </c>
      <c r="AJ234" s="1">
        <v>353722600</v>
      </c>
      <c r="AK234" s="1">
        <v>-544889500</v>
      </c>
      <c r="AL234" s="1">
        <v>-191166900</v>
      </c>
      <c r="AM234" s="1">
        <v>1536992642</v>
      </c>
      <c r="AN234" s="1">
        <v>-1278759414</v>
      </c>
      <c r="AO234" s="1">
        <v>258233228</v>
      </c>
      <c r="AP234" s="1">
        <v>555260365</v>
      </c>
      <c r="AQ234" s="1">
        <v>-598875737</v>
      </c>
      <c r="AR234" s="1">
        <v>-43615372</v>
      </c>
      <c r="AS234" s="1">
        <v>237090504</v>
      </c>
      <c r="AT234" s="1">
        <v>-621239071</v>
      </c>
      <c r="AU234" s="1">
        <v>-384148567</v>
      </c>
    </row>
    <row r="235" spans="1:47" x14ac:dyDescent="0.2">
      <c r="A235" t="s">
        <v>23</v>
      </c>
      <c r="B235" s="3">
        <v>2003</v>
      </c>
      <c r="C235" s="4">
        <v>4</v>
      </c>
      <c r="G235" s="1">
        <v>192777600</v>
      </c>
      <c r="H235" s="1">
        <v>1031446976</v>
      </c>
      <c r="I235" s="1">
        <v>1086177842</v>
      </c>
      <c r="J235" s="1">
        <v>2564623730</v>
      </c>
      <c r="K235" s="1">
        <v>563498869</v>
      </c>
      <c r="L235" s="1">
        <v>270153574</v>
      </c>
      <c r="M235" s="1">
        <v>5708678591</v>
      </c>
      <c r="N235" s="1">
        <v>233894968</v>
      </c>
      <c r="O235" s="1">
        <v>1033902658</v>
      </c>
      <c r="P235" s="1">
        <v>639564938</v>
      </c>
      <c r="Q235" s="1">
        <v>2065467909</v>
      </c>
      <c r="R235" s="1">
        <v>1051210406</v>
      </c>
      <c r="S235" s="1">
        <v>684637712</v>
      </c>
      <c r="T235" s="1">
        <v>5708678591</v>
      </c>
      <c r="U235" s="1">
        <v>-41117368</v>
      </c>
      <c r="V235" s="1">
        <v>-2455682</v>
      </c>
      <c r="W235" s="1">
        <v>446612904</v>
      </c>
      <c r="X235" s="1">
        <v>499155821</v>
      </c>
      <c r="Y235" s="1">
        <v>-487711537</v>
      </c>
      <c r="Z235" s="1">
        <v>-414484138</v>
      </c>
      <c r="AA235" s="1" t="s">
        <v>12</v>
      </c>
      <c r="AB235" s="1"/>
      <c r="AC235" s="1" t="s">
        <v>23</v>
      </c>
      <c r="AD235" s="1">
        <v>192777600</v>
      </c>
      <c r="AE235" s="1">
        <v>-233894968</v>
      </c>
      <c r="AF235" s="1">
        <v>-41117368</v>
      </c>
      <c r="AG235" s="1">
        <v>1031446976</v>
      </c>
      <c r="AH235" s="1">
        <v>-1033902658</v>
      </c>
      <c r="AI235" s="1">
        <v>-2455682</v>
      </c>
      <c r="AJ235" s="1">
        <v>1086177842</v>
      </c>
      <c r="AK235" s="1">
        <v>-639564938</v>
      </c>
      <c r="AL235" s="1">
        <v>446612904</v>
      </c>
      <c r="AM235" s="1">
        <v>2564623730</v>
      </c>
      <c r="AN235" s="1">
        <v>-2065467909</v>
      </c>
      <c r="AO235" s="1">
        <v>499155821</v>
      </c>
      <c r="AP235" s="1">
        <v>563498869</v>
      </c>
      <c r="AQ235" s="1">
        <v>-1051210406</v>
      </c>
      <c r="AR235" s="1">
        <v>-487711537</v>
      </c>
      <c r="AS235" s="1">
        <v>270153574</v>
      </c>
      <c r="AT235" s="1">
        <v>-684637712</v>
      </c>
      <c r="AU235" s="1">
        <v>-414484138</v>
      </c>
    </row>
    <row r="236" spans="1:47" x14ac:dyDescent="0.2">
      <c r="A236" t="s">
        <v>24</v>
      </c>
      <c r="B236" s="3">
        <v>2004</v>
      </c>
      <c r="C236" s="4">
        <v>1</v>
      </c>
      <c r="G236" s="1">
        <v>60284870</v>
      </c>
      <c r="H236" s="1">
        <v>994909449</v>
      </c>
      <c r="I236" s="1">
        <v>571281349</v>
      </c>
      <c r="J236" s="1">
        <v>1709064114</v>
      </c>
      <c r="K236" s="1">
        <v>476132372</v>
      </c>
      <c r="L236" s="1">
        <v>206654550</v>
      </c>
      <c r="M236" s="1">
        <v>4018326705</v>
      </c>
      <c r="N236" s="1">
        <v>304092261</v>
      </c>
      <c r="O236" s="1">
        <v>803978860</v>
      </c>
      <c r="P236" s="1">
        <v>316055805</v>
      </c>
      <c r="Q236" s="1">
        <v>1774881906</v>
      </c>
      <c r="R236" s="1">
        <v>422140668</v>
      </c>
      <c r="S236" s="1">
        <v>397177205</v>
      </c>
      <c r="T236" s="1">
        <v>4018326705</v>
      </c>
      <c r="U236" s="1">
        <v>-243807391</v>
      </c>
      <c r="V236" s="1">
        <v>190930589</v>
      </c>
      <c r="W236" s="1">
        <v>255225544</v>
      </c>
      <c r="X236" s="1">
        <v>-65817792</v>
      </c>
      <c r="Y236" s="1">
        <v>53991704</v>
      </c>
      <c r="Z236" s="1">
        <v>-190522655</v>
      </c>
      <c r="AA236" s="1" t="s">
        <v>12</v>
      </c>
      <c r="AB236" s="1"/>
      <c r="AC236" s="1" t="s">
        <v>24</v>
      </c>
      <c r="AD236" s="1">
        <v>60284870</v>
      </c>
      <c r="AE236" s="1">
        <v>-304092261</v>
      </c>
      <c r="AF236" s="1">
        <v>-243807391</v>
      </c>
      <c r="AG236" s="1">
        <v>994909449</v>
      </c>
      <c r="AH236" s="1">
        <v>-803978860</v>
      </c>
      <c r="AI236" s="1">
        <v>190930589</v>
      </c>
      <c r="AJ236" s="1">
        <v>571281349</v>
      </c>
      <c r="AK236" s="1">
        <v>-316055805</v>
      </c>
      <c r="AL236" s="1">
        <v>255225544</v>
      </c>
      <c r="AM236" s="1">
        <v>1709064114</v>
      </c>
      <c r="AN236" s="1">
        <v>-1774881906</v>
      </c>
      <c r="AO236" s="1">
        <v>-65817792</v>
      </c>
      <c r="AP236" s="1">
        <v>476132372</v>
      </c>
      <c r="AQ236" s="1">
        <v>-422140668</v>
      </c>
      <c r="AR236" s="1">
        <v>53991704</v>
      </c>
      <c r="AS236" s="1">
        <v>206654550</v>
      </c>
      <c r="AT236" s="1">
        <v>-397177205</v>
      </c>
      <c r="AU236" s="1">
        <v>-190522655</v>
      </c>
    </row>
    <row r="237" spans="1:47" x14ac:dyDescent="0.2">
      <c r="A237" t="s">
        <v>25</v>
      </c>
      <c r="B237" s="3">
        <v>2004</v>
      </c>
      <c r="C237" s="4">
        <v>2</v>
      </c>
      <c r="G237" s="1">
        <v>215505000</v>
      </c>
      <c r="H237" s="1">
        <v>1023667753</v>
      </c>
      <c r="I237" s="1">
        <v>440266085</v>
      </c>
      <c r="J237" s="1">
        <v>2139303324</v>
      </c>
      <c r="K237" s="1">
        <v>457780460</v>
      </c>
      <c r="L237" s="1">
        <v>141054000</v>
      </c>
      <c r="M237" s="1">
        <v>4417576622</v>
      </c>
      <c r="N237" s="1">
        <v>99556214</v>
      </c>
      <c r="O237" s="1">
        <v>702246989</v>
      </c>
      <c r="P237" s="1">
        <v>229184935</v>
      </c>
      <c r="Q237" s="1">
        <v>2438055301</v>
      </c>
      <c r="R237" s="1">
        <v>438659420</v>
      </c>
      <c r="S237" s="1">
        <v>509873764</v>
      </c>
      <c r="T237" s="1">
        <v>4417576622</v>
      </c>
      <c r="U237" s="1">
        <v>115948786</v>
      </c>
      <c r="V237" s="1">
        <v>321420764</v>
      </c>
      <c r="W237" s="1">
        <v>211081150</v>
      </c>
      <c r="X237" s="1">
        <v>-298751976</v>
      </c>
      <c r="Y237" s="1">
        <v>19121040</v>
      </c>
      <c r="Z237" s="1">
        <v>-368819764</v>
      </c>
      <c r="AA237" s="1" t="s">
        <v>12</v>
      </c>
      <c r="AB237" s="1"/>
      <c r="AC237" s="1" t="s">
        <v>25</v>
      </c>
      <c r="AD237" s="1">
        <v>215505000</v>
      </c>
      <c r="AE237" s="1">
        <v>-99556214</v>
      </c>
      <c r="AF237" s="1">
        <v>115948786</v>
      </c>
      <c r="AG237" s="1">
        <v>1023667753</v>
      </c>
      <c r="AH237" s="1">
        <v>-702246989</v>
      </c>
      <c r="AI237" s="1">
        <v>321420764</v>
      </c>
      <c r="AJ237" s="1">
        <v>440266085</v>
      </c>
      <c r="AK237" s="1">
        <v>-229184935</v>
      </c>
      <c r="AL237" s="1">
        <v>211081150</v>
      </c>
      <c r="AM237" s="1">
        <v>2139303324</v>
      </c>
      <c r="AN237" s="1">
        <v>-2438055301</v>
      </c>
      <c r="AO237" s="1">
        <v>-298751976</v>
      </c>
      <c r="AP237" s="1">
        <v>457780460</v>
      </c>
      <c r="AQ237" s="1">
        <v>-438659420</v>
      </c>
      <c r="AR237" s="1">
        <v>19121040</v>
      </c>
      <c r="AS237" s="1">
        <v>141054000</v>
      </c>
      <c r="AT237" s="1">
        <v>-509873764</v>
      </c>
      <c r="AU237" s="1">
        <v>-368819764</v>
      </c>
    </row>
    <row r="238" spans="1:47" x14ac:dyDescent="0.2">
      <c r="A238" t="s">
        <v>26</v>
      </c>
      <c r="B238" s="3">
        <v>2004</v>
      </c>
      <c r="C238" s="4">
        <v>3</v>
      </c>
      <c r="G238" s="1">
        <v>282686600</v>
      </c>
      <c r="H238" s="1">
        <v>3213844323</v>
      </c>
      <c r="I238" s="1">
        <v>1307884057</v>
      </c>
      <c r="J238" s="1">
        <v>2907517864</v>
      </c>
      <c r="K238" s="1">
        <v>673943464</v>
      </c>
      <c r="L238" s="1">
        <v>213443500</v>
      </c>
      <c r="M238" s="1">
        <v>8599319808</v>
      </c>
      <c r="N238" s="1">
        <v>566270720</v>
      </c>
      <c r="O238" s="1">
        <v>1866976238</v>
      </c>
      <c r="P238" s="1">
        <v>1988438166</v>
      </c>
      <c r="Q238" s="1">
        <v>2488167421</v>
      </c>
      <c r="R238" s="1">
        <v>893255894</v>
      </c>
      <c r="S238" s="1">
        <v>796211369</v>
      </c>
      <c r="T238" s="1">
        <v>8599319808</v>
      </c>
      <c r="U238" s="1">
        <v>-283584120</v>
      </c>
      <c r="V238" s="1">
        <v>1346868085</v>
      </c>
      <c r="W238" s="1">
        <v>-680554108</v>
      </c>
      <c r="X238" s="1">
        <v>419350442</v>
      </c>
      <c r="Y238" s="1">
        <v>-219312430</v>
      </c>
      <c r="Z238" s="1">
        <v>-582767869</v>
      </c>
      <c r="AA238" s="1" t="s">
        <v>12</v>
      </c>
      <c r="AB238" s="1"/>
      <c r="AC238" s="1" t="s">
        <v>26</v>
      </c>
      <c r="AD238" s="1">
        <v>282686600</v>
      </c>
      <c r="AE238" s="1">
        <v>-566270720</v>
      </c>
      <c r="AF238" s="1">
        <v>-283584120</v>
      </c>
      <c r="AG238" s="1">
        <v>3213844323</v>
      </c>
      <c r="AH238" s="1">
        <v>-1866976238</v>
      </c>
      <c r="AI238" s="1">
        <v>1346868085</v>
      </c>
      <c r="AJ238" s="1">
        <v>1307884057</v>
      </c>
      <c r="AK238" s="1">
        <v>-1988438166</v>
      </c>
      <c r="AL238" s="1">
        <v>-680554108</v>
      </c>
      <c r="AM238" s="1">
        <v>2907517864</v>
      </c>
      <c r="AN238" s="1">
        <v>-2488167421</v>
      </c>
      <c r="AO238" s="1">
        <v>419350442</v>
      </c>
      <c r="AP238" s="1">
        <v>673943464</v>
      </c>
      <c r="AQ238" s="1">
        <v>-893255894</v>
      </c>
      <c r="AR238" s="1">
        <v>-219312430</v>
      </c>
      <c r="AS238" s="1">
        <v>213443500</v>
      </c>
      <c r="AT238" s="1">
        <v>-796211369</v>
      </c>
      <c r="AU238" s="1">
        <v>-582767869</v>
      </c>
    </row>
    <row r="239" spans="1:47" x14ac:dyDescent="0.2">
      <c r="A239" t="s">
        <v>27</v>
      </c>
      <c r="B239" s="3">
        <v>2004</v>
      </c>
      <c r="C239" s="4">
        <v>4</v>
      </c>
      <c r="G239" s="1">
        <v>500431993</v>
      </c>
      <c r="H239" s="1">
        <v>2122794477</v>
      </c>
      <c r="I239" s="1">
        <v>1780751045</v>
      </c>
      <c r="J239" s="1">
        <v>2958457278</v>
      </c>
      <c r="K239" s="1">
        <v>869300004</v>
      </c>
      <c r="L239" s="1">
        <v>402984996</v>
      </c>
      <c r="M239" s="1">
        <v>8634719792</v>
      </c>
      <c r="N239" s="1">
        <v>498524789</v>
      </c>
      <c r="O239" s="1">
        <v>1392965693</v>
      </c>
      <c r="P239" s="1">
        <v>1370048080</v>
      </c>
      <c r="Q239" s="1">
        <v>4001733782</v>
      </c>
      <c r="R239" s="1">
        <v>641249323</v>
      </c>
      <c r="S239" s="1">
        <v>730198125</v>
      </c>
      <c r="T239" s="1">
        <v>8634719792</v>
      </c>
      <c r="U239" s="1">
        <v>1907203</v>
      </c>
      <c r="V239" s="1">
        <v>729828783</v>
      </c>
      <c r="W239" s="1">
        <v>410702965</v>
      </c>
      <c r="X239" s="1">
        <v>-1043276504</v>
      </c>
      <c r="Y239" s="1">
        <v>228050681</v>
      </c>
      <c r="Z239" s="1">
        <v>-327213129</v>
      </c>
      <c r="AA239" s="1" t="s">
        <v>12</v>
      </c>
      <c r="AB239" s="1"/>
      <c r="AC239" s="1" t="s">
        <v>27</v>
      </c>
      <c r="AD239" s="1">
        <v>500431993</v>
      </c>
      <c r="AE239" s="1">
        <v>-498524789</v>
      </c>
      <c r="AF239" s="1">
        <v>1907203</v>
      </c>
      <c r="AG239" s="1">
        <v>2122794477</v>
      </c>
      <c r="AH239" s="1">
        <v>-1392965693</v>
      </c>
      <c r="AI239" s="1">
        <v>729828783</v>
      </c>
      <c r="AJ239" s="1">
        <v>1780751045</v>
      </c>
      <c r="AK239" s="1">
        <v>-1370048080</v>
      </c>
      <c r="AL239" s="1">
        <v>410702965</v>
      </c>
      <c r="AM239" s="1">
        <v>2958457278</v>
      </c>
      <c r="AN239" s="1">
        <v>-4001733782</v>
      </c>
      <c r="AO239" s="1">
        <v>-1043276504</v>
      </c>
      <c r="AP239" s="1">
        <v>869300004</v>
      </c>
      <c r="AQ239" s="1">
        <v>-641249323</v>
      </c>
      <c r="AR239" s="1">
        <v>228050681</v>
      </c>
      <c r="AS239" s="1">
        <v>402984996</v>
      </c>
      <c r="AT239" s="1">
        <v>-730198125</v>
      </c>
      <c r="AU239" s="1">
        <v>-327213129</v>
      </c>
    </row>
    <row r="240" spans="1:47" x14ac:dyDescent="0.2">
      <c r="A240" t="s">
        <v>28</v>
      </c>
      <c r="B240" s="3">
        <v>2005</v>
      </c>
      <c r="C240" s="4">
        <v>1</v>
      </c>
      <c r="G240" s="1">
        <v>595250000</v>
      </c>
      <c r="H240" s="1">
        <v>1744685692</v>
      </c>
      <c r="I240" s="1">
        <v>688096964</v>
      </c>
      <c r="J240" s="1">
        <v>3920694642</v>
      </c>
      <c r="K240" s="1">
        <v>837861012</v>
      </c>
      <c r="L240" s="1">
        <v>577893018</v>
      </c>
      <c r="M240" s="1">
        <v>8364481329</v>
      </c>
      <c r="N240" s="1">
        <v>166522810</v>
      </c>
      <c r="O240" s="1">
        <v>1179376393</v>
      </c>
      <c r="P240" s="1">
        <v>400436993</v>
      </c>
      <c r="Q240" s="1">
        <v>4986126881</v>
      </c>
      <c r="R240" s="1">
        <v>1172502112</v>
      </c>
      <c r="S240" s="1">
        <v>459516140</v>
      </c>
      <c r="T240" s="1">
        <v>8364481329</v>
      </c>
      <c r="U240" s="1">
        <v>428727190</v>
      </c>
      <c r="V240" s="1">
        <v>565309299</v>
      </c>
      <c r="W240" s="1">
        <v>287659971</v>
      </c>
      <c r="X240" s="1">
        <v>-1065432239</v>
      </c>
      <c r="Y240" s="1">
        <v>-334641100</v>
      </c>
      <c r="Z240" s="1">
        <v>118376878</v>
      </c>
      <c r="AA240" s="1" t="s">
        <v>12</v>
      </c>
      <c r="AB240" s="1"/>
      <c r="AC240" s="1" t="s">
        <v>28</v>
      </c>
      <c r="AD240" s="1">
        <v>595250000</v>
      </c>
      <c r="AE240" s="1">
        <v>-166522810</v>
      </c>
      <c r="AF240" s="1">
        <v>428727190</v>
      </c>
      <c r="AG240" s="1">
        <v>1744685692</v>
      </c>
      <c r="AH240" s="1">
        <v>-1179376393</v>
      </c>
      <c r="AI240" s="1">
        <v>565309299</v>
      </c>
      <c r="AJ240" s="1">
        <v>688096964</v>
      </c>
      <c r="AK240" s="1">
        <v>-400436993</v>
      </c>
      <c r="AL240" s="1">
        <v>287659971</v>
      </c>
      <c r="AM240" s="1">
        <v>3920694642</v>
      </c>
      <c r="AN240" s="1">
        <v>-4986126881</v>
      </c>
      <c r="AO240" s="1">
        <v>-1065432239</v>
      </c>
      <c r="AP240" s="1">
        <v>837861012</v>
      </c>
      <c r="AQ240" s="1">
        <v>-1172502112</v>
      </c>
      <c r="AR240" s="1">
        <v>-334641100</v>
      </c>
      <c r="AS240" s="1">
        <v>577893018</v>
      </c>
      <c r="AT240" s="1">
        <v>-459516140</v>
      </c>
      <c r="AU240" s="1">
        <v>118376878</v>
      </c>
    </row>
    <row r="241" spans="1:47" x14ac:dyDescent="0.2">
      <c r="A241" t="s">
        <v>29</v>
      </c>
      <c r="B241" s="3">
        <v>2005</v>
      </c>
      <c r="C241" s="4">
        <v>2</v>
      </c>
      <c r="G241" s="1">
        <v>284335434</v>
      </c>
      <c r="H241" s="1">
        <v>3701172585</v>
      </c>
      <c r="I241" s="1">
        <v>1308140536</v>
      </c>
      <c r="J241" s="1">
        <v>4164079321</v>
      </c>
      <c r="K241" s="1">
        <v>973942746</v>
      </c>
      <c r="L241" s="1">
        <v>677357571</v>
      </c>
      <c r="M241" s="1">
        <v>11109028192</v>
      </c>
      <c r="N241" s="1">
        <v>333643838</v>
      </c>
      <c r="O241" s="1">
        <v>3851582122</v>
      </c>
      <c r="P241" s="1">
        <v>451874615</v>
      </c>
      <c r="Q241" s="1">
        <v>4886937159</v>
      </c>
      <c r="R241" s="1">
        <v>827915807</v>
      </c>
      <c r="S241" s="1">
        <v>757074651</v>
      </c>
      <c r="T241" s="1">
        <v>11109028192</v>
      </c>
      <c r="U241" s="1">
        <v>-49308404</v>
      </c>
      <c r="V241" s="1">
        <v>-150409537</v>
      </c>
      <c r="W241" s="1">
        <v>856265921</v>
      </c>
      <c r="X241" s="1">
        <v>-722857838</v>
      </c>
      <c r="Y241" s="1">
        <v>146026939</v>
      </c>
      <c r="Z241" s="1">
        <v>-79717081</v>
      </c>
      <c r="AA241" s="1" t="s">
        <v>12</v>
      </c>
      <c r="AB241" s="1"/>
      <c r="AC241" s="1" t="s">
        <v>29</v>
      </c>
      <c r="AD241" s="1">
        <v>284335434</v>
      </c>
      <c r="AE241" s="1">
        <v>-333643838</v>
      </c>
      <c r="AF241" s="1">
        <v>-49308404</v>
      </c>
      <c r="AG241" s="1">
        <v>3701172585</v>
      </c>
      <c r="AH241" s="1">
        <v>-3851582122</v>
      </c>
      <c r="AI241" s="1">
        <v>-150409537</v>
      </c>
      <c r="AJ241" s="1">
        <v>1308140536</v>
      </c>
      <c r="AK241" s="1">
        <v>-451874615</v>
      </c>
      <c r="AL241" s="1">
        <v>856265921</v>
      </c>
      <c r="AM241" s="1">
        <v>4164079321</v>
      </c>
      <c r="AN241" s="1">
        <v>-4886937159</v>
      </c>
      <c r="AO241" s="1">
        <v>-722857838</v>
      </c>
      <c r="AP241" s="1">
        <v>973942746</v>
      </c>
      <c r="AQ241" s="1">
        <v>-827915807</v>
      </c>
      <c r="AR241" s="1">
        <v>146026939</v>
      </c>
      <c r="AS241" s="1">
        <v>677357571</v>
      </c>
      <c r="AT241" s="1">
        <v>-757074651</v>
      </c>
      <c r="AU241" s="1">
        <v>-79717081</v>
      </c>
    </row>
    <row r="242" spans="1:47" x14ac:dyDescent="0.2">
      <c r="A242" t="s">
        <v>30</v>
      </c>
      <c r="B242" s="3">
        <v>2005</v>
      </c>
      <c r="C242" s="4">
        <v>3</v>
      </c>
      <c r="G242" s="1">
        <v>717673157</v>
      </c>
      <c r="H242" s="1">
        <v>3926973713</v>
      </c>
      <c r="I242" s="1">
        <v>6280502799</v>
      </c>
      <c r="J242" s="1">
        <v>5111267667</v>
      </c>
      <c r="K242" s="1">
        <v>1146270052</v>
      </c>
      <c r="L242" s="1">
        <v>658533225</v>
      </c>
      <c r="M242" s="1">
        <v>17841220612</v>
      </c>
      <c r="N242" s="1">
        <v>167650598</v>
      </c>
      <c r="O242" s="1">
        <v>2705213812</v>
      </c>
      <c r="P242" s="1">
        <v>7519952873</v>
      </c>
      <c r="Q242" s="1">
        <v>5095530774</v>
      </c>
      <c r="R242" s="1">
        <v>1753492918</v>
      </c>
      <c r="S242" s="1">
        <v>599379638</v>
      </c>
      <c r="T242" s="1">
        <v>17841220612</v>
      </c>
      <c r="U242" s="1">
        <v>550022559</v>
      </c>
      <c r="V242" s="1">
        <v>1221759901</v>
      </c>
      <c r="W242" s="1">
        <v>-1239450074</v>
      </c>
      <c r="X242" s="1">
        <v>15736892</v>
      </c>
      <c r="Y242" s="1">
        <v>-607222866</v>
      </c>
      <c r="Z242" s="1">
        <v>59153588</v>
      </c>
      <c r="AA242" s="1" t="s">
        <v>12</v>
      </c>
      <c r="AB242" s="1"/>
      <c r="AC242" s="1" t="s">
        <v>30</v>
      </c>
      <c r="AD242" s="1">
        <v>717673157</v>
      </c>
      <c r="AE242" s="1">
        <v>-167650598</v>
      </c>
      <c r="AF242" s="1">
        <v>550022559</v>
      </c>
      <c r="AG242" s="1">
        <v>3926973713</v>
      </c>
      <c r="AH242" s="1">
        <v>-2705213812</v>
      </c>
      <c r="AI242" s="1">
        <v>1221759901</v>
      </c>
      <c r="AJ242" s="1">
        <v>6280502799</v>
      </c>
      <c r="AK242" s="1">
        <v>-7519952873</v>
      </c>
      <c r="AL242" s="1">
        <v>-1239450074</v>
      </c>
      <c r="AM242" s="1">
        <v>5111267667</v>
      </c>
      <c r="AN242" s="1">
        <v>-5095530774</v>
      </c>
      <c r="AO242" s="1">
        <v>15736892</v>
      </c>
      <c r="AP242" s="1">
        <v>1146270052</v>
      </c>
      <c r="AQ242" s="1">
        <v>-1753492918</v>
      </c>
      <c r="AR242" s="1">
        <v>-607222866</v>
      </c>
      <c r="AS242" s="1">
        <v>658533225</v>
      </c>
      <c r="AT242" s="1">
        <v>-599379638</v>
      </c>
      <c r="AU242" s="1">
        <v>59153588</v>
      </c>
    </row>
    <row r="243" spans="1:47" x14ac:dyDescent="0.2">
      <c r="A243" t="s">
        <v>31</v>
      </c>
      <c r="B243" s="3">
        <v>2005</v>
      </c>
      <c r="C243" s="4">
        <v>4</v>
      </c>
      <c r="G243" s="1">
        <v>438048036</v>
      </c>
      <c r="H243" s="1">
        <v>4328174569</v>
      </c>
      <c r="I243" s="1">
        <v>1778410027</v>
      </c>
      <c r="J243" s="1">
        <v>4492641368</v>
      </c>
      <c r="K243" s="1">
        <v>936751516</v>
      </c>
      <c r="L243" s="1">
        <v>540450724</v>
      </c>
      <c r="M243" s="1">
        <v>12514476240</v>
      </c>
      <c r="N243" s="1">
        <v>978744639</v>
      </c>
      <c r="O243" s="1">
        <v>1918659163</v>
      </c>
      <c r="P243" s="1">
        <v>1496489446</v>
      </c>
      <c r="Q243" s="1">
        <v>5801130441</v>
      </c>
      <c r="R243" s="1">
        <v>1565341015</v>
      </c>
      <c r="S243" s="1">
        <v>754111536</v>
      </c>
      <c r="T243" s="1">
        <v>12514476240</v>
      </c>
      <c r="U243" s="1">
        <v>-540696603</v>
      </c>
      <c r="V243" s="1">
        <v>2409515405</v>
      </c>
      <c r="W243" s="1">
        <v>281920581</v>
      </c>
      <c r="X243" s="1">
        <v>-1308489072</v>
      </c>
      <c r="Y243" s="1">
        <v>-628589499</v>
      </c>
      <c r="Z243" s="1">
        <v>-213660812</v>
      </c>
      <c r="AA243" s="1" t="s">
        <v>12</v>
      </c>
      <c r="AB243" s="1"/>
      <c r="AC243" s="1" t="s">
        <v>31</v>
      </c>
      <c r="AD243" s="1">
        <v>438048036</v>
      </c>
      <c r="AE243" s="1">
        <v>-978744639</v>
      </c>
      <c r="AF243" s="1">
        <v>-540696603</v>
      </c>
      <c r="AG243" s="1">
        <v>4328174569</v>
      </c>
      <c r="AH243" s="1">
        <v>-1918659163</v>
      </c>
      <c r="AI243" s="1">
        <v>2409515405</v>
      </c>
      <c r="AJ243" s="1">
        <v>1778410027</v>
      </c>
      <c r="AK243" s="1">
        <v>-1496489446</v>
      </c>
      <c r="AL243" s="1">
        <v>281920581</v>
      </c>
      <c r="AM243" s="1">
        <v>4492641368</v>
      </c>
      <c r="AN243" s="1">
        <v>-5801130441</v>
      </c>
      <c r="AO243" s="1">
        <v>-1308489072</v>
      </c>
      <c r="AP243" s="1">
        <v>936751516</v>
      </c>
      <c r="AQ243" s="1">
        <v>-1565341015</v>
      </c>
      <c r="AR243" s="1">
        <v>-628589499</v>
      </c>
      <c r="AS243" s="1">
        <v>540450724</v>
      </c>
      <c r="AT243" s="1">
        <v>-754111536</v>
      </c>
      <c r="AU243" s="1">
        <v>-213660812</v>
      </c>
    </row>
    <row r="244" spans="1:47" x14ac:dyDescent="0.2">
      <c r="A244" t="s">
        <v>32</v>
      </c>
      <c r="B244" s="3">
        <v>2006</v>
      </c>
      <c r="C244" s="4">
        <v>1</v>
      </c>
      <c r="G244" s="1">
        <v>716612908</v>
      </c>
      <c r="H244" s="1">
        <v>5865663364</v>
      </c>
      <c r="I244" s="1">
        <v>1262310440</v>
      </c>
      <c r="J244" s="1">
        <v>4742714698</v>
      </c>
      <c r="K244" s="1">
        <v>897223659</v>
      </c>
      <c r="L244" s="1">
        <v>365916591</v>
      </c>
      <c r="M244" s="1">
        <v>13850441658</v>
      </c>
      <c r="N244" s="1">
        <v>400081428</v>
      </c>
      <c r="O244" s="1">
        <v>1290796150</v>
      </c>
      <c r="P244" s="1">
        <v>4375939323</v>
      </c>
      <c r="Q244" s="1">
        <v>5906188575</v>
      </c>
      <c r="R244" s="1">
        <v>1391869357</v>
      </c>
      <c r="S244" s="1">
        <v>485566825</v>
      </c>
      <c r="T244" s="1">
        <v>13850441658</v>
      </c>
      <c r="U244" s="1">
        <v>316531479</v>
      </c>
      <c r="V244" s="1">
        <v>4574867214</v>
      </c>
      <c r="W244" s="1">
        <v>-3113628884</v>
      </c>
      <c r="X244" s="1">
        <v>-1163473877</v>
      </c>
      <c r="Y244" s="1">
        <v>-494645698</v>
      </c>
      <c r="Z244" s="1">
        <v>-119650234</v>
      </c>
      <c r="AA244" s="1" t="s">
        <v>12</v>
      </c>
      <c r="AB244" s="1"/>
      <c r="AC244" s="1" t="s">
        <v>32</v>
      </c>
      <c r="AD244" s="1">
        <v>716612908</v>
      </c>
      <c r="AE244" s="1">
        <v>-400081428</v>
      </c>
      <c r="AF244" s="1">
        <v>316531479</v>
      </c>
      <c r="AG244" s="1">
        <v>5865663364</v>
      </c>
      <c r="AH244" s="1">
        <v>-1290796150</v>
      </c>
      <c r="AI244" s="1">
        <v>4574867214</v>
      </c>
      <c r="AJ244" s="1">
        <v>1262310440</v>
      </c>
      <c r="AK244" s="1">
        <v>-4375939323</v>
      </c>
      <c r="AL244" s="1">
        <v>-3113628884</v>
      </c>
      <c r="AM244" s="1">
        <v>4742714698</v>
      </c>
      <c r="AN244" s="1">
        <v>-5906188575</v>
      </c>
      <c r="AO244" s="1">
        <v>-1163473877</v>
      </c>
      <c r="AP244" s="1">
        <v>897223659</v>
      </c>
      <c r="AQ244" s="1">
        <v>-1391869357</v>
      </c>
      <c r="AR244" s="1">
        <v>-494645698</v>
      </c>
      <c r="AS244" s="1">
        <v>365916591</v>
      </c>
      <c r="AT244" s="1">
        <v>-485566825</v>
      </c>
      <c r="AU244" s="1">
        <v>-119650234</v>
      </c>
    </row>
    <row r="245" spans="1:47" x14ac:dyDescent="0.2">
      <c r="A245" t="s">
        <v>33</v>
      </c>
      <c r="B245" s="3">
        <v>2006</v>
      </c>
      <c r="C245" s="4">
        <v>2</v>
      </c>
      <c r="G245" s="1">
        <v>581451945</v>
      </c>
      <c r="H245" s="1">
        <v>4449283051</v>
      </c>
      <c r="I245" s="1">
        <v>1333024885</v>
      </c>
      <c r="J245" s="1">
        <v>5156146798</v>
      </c>
      <c r="K245" s="1">
        <v>1354871981</v>
      </c>
      <c r="L245" s="1">
        <v>406765439</v>
      </c>
      <c r="M245" s="1">
        <v>13281544099</v>
      </c>
      <c r="N245" s="1">
        <v>330164587</v>
      </c>
      <c r="O245" s="1">
        <v>2448195461</v>
      </c>
      <c r="P245" s="1">
        <v>1369544721</v>
      </c>
      <c r="Q245" s="1">
        <v>6360449531</v>
      </c>
      <c r="R245" s="1">
        <v>2190879487</v>
      </c>
      <c r="S245" s="1">
        <v>582310311</v>
      </c>
      <c r="T245" s="1">
        <v>13281544099</v>
      </c>
      <c r="U245" s="1">
        <v>251287358</v>
      </c>
      <c r="V245" s="1">
        <v>2001087589</v>
      </c>
      <c r="W245" s="1">
        <v>-36519836</v>
      </c>
      <c r="X245" s="1">
        <v>-1204302733</v>
      </c>
      <c r="Y245" s="1">
        <v>-836007506</v>
      </c>
      <c r="Z245" s="1">
        <v>-175544872</v>
      </c>
      <c r="AA245" s="1" t="s">
        <v>12</v>
      </c>
      <c r="AB245" s="1"/>
      <c r="AC245" s="1" t="s">
        <v>33</v>
      </c>
      <c r="AD245" s="1">
        <v>581451945</v>
      </c>
      <c r="AE245" s="1">
        <v>-330164587</v>
      </c>
      <c r="AF245" s="1">
        <v>251287358</v>
      </c>
      <c r="AG245" s="1">
        <v>4449283051</v>
      </c>
      <c r="AH245" s="1">
        <v>-2448195461</v>
      </c>
      <c r="AI245" s="1">
        <v>2001087589</v>
      </c>
      <c r="AJ245" s="1">
        <v>1333024885</v>
      </c>
      <c r="AK245" s="1">
        <v>-1369544721</v>
      </c>
      <c r="AL245" s="1">
        <v>-36519836</v>
      </c>
      <c r="AM245" s="1">
        <v>5156146798</v>
      </c>
      <c r="AN245" s="1">
        <v>-6360449531</v>
      </c>
      <c r="AO245" s="1">
        <v>-1204302733</v>
      </c>
      <c r="AP245" s="1">
        <v>1354871981</v>
      </c>
      <c r="AQ245" s="1">
        <v>-2190879487</v>
      </c>
      <c r="AR245" s="1">
        <v>-836007506</v>
      </c>
      <c r="AS245" s="1">
        <v>406765439</v>
      </c>
      <c r="AT245" s="1">
        <v>-582310311</v>
      </c>
      <c r="AU245" s="1">
        <v>-175544872</v>
      </c>
    </row>
    <row r="246" spans="1:47" x14ac:dyDescent="0.2">
      <c r="A246" t="s">
        <v>34</v>
      </c>
      <c r="B246" s="3">
        <v>2006</v>
      </c>
      <c r="C246" s="4">
        <v>3</v>
      </c>
      <c r="G246" s="1">
        <v>473668947</v>
      </c>
      <c r="H246" s="1">
        <v>2099328838</v>
      </c>
      <c r="I246" s="1">
        <v>943972578</v>
      </c>
      <c r="J246" s="1">
        <v>5843566993</v>
      </c>
      <c r="K246" s="1">
        <v>1359697970</v>
      </c>
      <c r="L246" s="1">
        <v>384284534</v>
      </c>
      <c r="M246" s="1">
        <v>11104519859</v>
      </c>
      <c r="N246" s="1">
        <v>156004430</v>
      </c>
      <c r="O246" s="1">
        <v>1648976376</v>
      </c>
      <c r="P246" s="1">
        <v>885990306</v>
      </c>
      <c r="Q246" s="1">
        <v>5421340754</v>
      </c>
      <c r="R246" s="1">
        <v>2051257699</v>
      </c>
      <c r="S246" s="1">
        <v>940950294</v>
      </c>
      <c r="T246" s="1">
        <v>11104519859</v>
      </c>
      <c r="U246" s="1">
        <v>317664517</v>
      </c>
      <c r="V246" s="1">
        <v>450352462</v>
      </c>
      <c r="W246" s="1">
        <v>57982271</v>
      </c>
      <c r="X246" s="1">
        <v>422226239</v>
      </c>
      <c r="Y246" s="1">
        <v>-691559729</v>
      </c>
      <c r="Z246" s="1">
        <v>-556665760</v>
      </c>
      <c r="AA246" s="1" t="s">
        <v>12</v>
      </c>
      <c r="AB246" s="1"/>
      <c r="AC246" s="1" t="s">
        <v>34</v>
      </c>
      <c r="AD246" s="1">
        <v>473668947</v>
      </c>
      <c r="AE246" s="1">
        <v>-156004430</v>
      </c>
      <c r="AF246" s="1">
        <v>317664517</v>
      </c>
      <c r="AG246" s="1">
        <v>2099328838</v>
      </c>
      <c r="AH246" s="1">
        <v>-1648976376</v>
      </c>
      <c r="AI246" s="1">
        <v>450352462</v>
      </c>
      <c r="AJ246" s="1">
        <v>943972578</v>
      </c>
      <c r="AK246" s="1">
        <v>-885990306</v>
      </c>
      <c r="AL246" s="1">
        <v>57982271</v>
      </c>
      <c r="AM246" s="1">
        <v>5843566993</v>
      </c>
      <c r="AN246" s="1">
        <v>-5421340754</v>
      </c>
      <c r="AO246" s="1">
        <v>422226239</v>
      </c>
      <c r="AP246" s="1">
        <v>1359697970</v>
      </c>
      <c r="AQ246" s="1">
        <v>-2051257699</v>
      </c>
      <c r="AR246" s="1">
        <v>-691559729</v>
      </c>
      <c r="AS246" s="1">
        <v>384284534</v>
      </c>
      <c r="AT246" s="1">
        <v>-940950294</v>
      </c>
      <c r="AU246" s="1">
        <v>-556665760</v>
      </c>
    </row>
    <row r="247" spans="1:47" x14ac:dyDescent="0.2">
      <c r="A247" t="s">
        <v>35</v>
      </c>
      <c r="B247" s="3">
        <v>2006</v>
      </c>
      <c r="C247" s="4">
        <v>4</v>
      </c>
      <c r="G247" s="1">
        <v>360814425</v>
      </c>
      <c r="H247" s="1">
        <v>3869309890</v>
      </c>
      <c r="I247" s="1">
        <v>1602519758</v>
      </c>
      <c r="J247" s="1">
        <v>6439964979</v>
      </c>
      <c r="K247" s="1">
        <v>1432880760</v>
      </c>
      <c r="L247" s="1">
        <v>397662193</v>
      </c>
      <c r="M247" s="1">
        <v>14103152005</v>
      </c>
      <c r="N247" s="1">
        <v>333817367</v>
      </c>
      <c r="O247" s="1">
        <v>2032890900</v>
      </c>
      <c r="P247" s="1">
        <v>1538977359</v>
      </c>
      <c r="Q247" s="1">
        <v>5978485952</v>
      </c>
      <c r="R247" s="1">
        <v>2745851593</v>
      </c>
      <c r="S247" s="1">
        <v>1473128835</v>
      </c>
      <c r="T247" s="1">
        <v>14103152005</v>
      </c>
      <c r="U247" s="1">
        <v>26997058</v>
      </c>
      <c r="V247" s="1">
        <v>1836418990</v>
      </c>
      <c r="W247" s="1">
        <v>63542399</v>
      </c>
      <c r="X247" s="1">
        <v>461479028</v>
      </c>
      <c r="Y247" s="1">
        <v>-1312970833</v>
      </c>
      <c r="Z247" s="1">
        <v>-1075466642</v>
      </c>
      <c r="AA247" s="1" t="s">
        <v>12</v>
      </c>
      <c r="AB247" s="1"/>
      <c r="AC247" s="1" t="s">
        <v>35</v>
      </c>
      <c r="AD247" s="1">
        <v>360814425</v>
      </c>
      <c r="AE247" s="1">
        <v>-333817367</v>
      </c>
      <c r="AF247" s="1">
        <v>26997058</v>
      </c>
      <c r="AG247" s="1">
        <v>3869309890</v>
      </c>
      <c r="AH247" s="1">
        <v>-2032890900</v>
      </c>
      <c r="AI247" s="1">
        <v>1836418990</v>
      </c>
      <c r="AJ247" s="1">
        <v>1602519758</v>
      </c>
      <c r="AK247" s="1">
        <v>-1538977359</v>
      </c>
      <c r="AL247" s="1">
        <v>63542399</v>
      </c>
      <c r="AM247" s="1">
        <v>6439964979</v>
      </c>
      <c r="AN247" s="1">
        <v>-5978485952</v>
      </c>
      <c r="AO247" s="1">
        <v>461479028</v>
      </c>
      <c r="AP247" s="1">
        <v>1432880760</v>
      </c>
      <c r="AQ247" s="1">
        <v>-2745851593</v>
      </c>
      <c r="AR247" s="1">
        <v>-1312970833</v>
      </c>
      <c r="AS247" s="1">
        <v>397662193</v>
      </c>
      <c r="AT247" s="1">
        <v>-1473128835</v>
      </c>
      <c r="AU247" s="1">
        <v>-1075466642</v>
      </c>
    </row>
    <row r="248" spans="1:47" x14ac:dyDescent="0.2">
      <c r="A248" t="s">
        <v>36</v>
      </c>
      <c r="B248" s="3">
        <v>2007</v>
      </c>
      <c r="C248" s="4">
        <v>1</v>
      </c>
      <c r="G248" s="1">
        <v>670976950</v>
      </c>
      <c r="H248" s="1">
        <v>4809383961</v>
      </c>
      <c r="I248" s="1">
        <v>1351462118</v>
      </c>
      <c r="J248" s="1">
        <v>6346059203</v>
      </c>
      <c r="K248" s="1">
        <v>846550467</v>
      </c>
      <c r="L248" s="1">
        <v>187708825</v>
      </c>
      <c r="M248" s="1">
        <v>14212141524</v>
      </c>
      <c r="N248" s="1">
        <v>215039287</v>
      </c>
      <c r="O248" s="1">
        <v>4254795437</v>
      </c>
      <c r="P248" s="1">
        <v>537050386</v>
      </c>
      <c r="Q248" s="1">
        <v>6711845681</v>
      </c>
      <c r="R248" s="1">
        <v>1651305055</v>
      </c>
      <c r="S248" s="1">
        <v>842105677</v>
      </c>
      <c r="T248" s="1">
        <v>14212141524</v>
      </c>
      <c r="U248" s="1">
        <v>455937663</v>
      </c>
      <c r="V248" s="1">
        <v>554588524</v>
      </c>
      <c r="W248" s="1">
        <v>814411731</v>
      </c>
      <c r="X248" s="1">
        <v>-365786478</v>
      </c>
      <c r="Y248" s="1">
        <v>-804754588</v>
      </c>
      <c r="Z248" s="1">
        <v>-654396852</v>
      </c>
      <c r="AA248" s="1" t="s">
        <v>12</v>
      </c>
      <c r="AB248" s="1"/>
      <c r="AC248" s="1" t="s">
        <v>36</v>
      </c>
      <c r="AD248" s="1">
        <v>670976950</v>
      </c>
      <c r="AE248" s="1">
        <v>-215039287</v>
      </c>
      <c r="AF248" s="1">
        <v>455937663</v>
      </c>
      <c r="AG248" s="1">
        <v>4809383961</v>
      </c>
      <c r="AH248" s="1">
        <v>-4254795437</v>
      </c>
      <c r="AI248" s="1">
        <v>554588524</v>
      </c>
      <c r="AJ248" s="1">
        <v>1351462118</v>
      </c>
      <c r="AK248" s="1">
        <v>-537050386</v>
      </c>
      <c r="AL248" s="1">
        <v>814411731</v>
      </c>
      <c r="AM248" s="1">
        <v>6346059203</v>
      </c>
      <c r="AN248" s="1">
        <v>-6711845681</v>
      </c>
      <c r="AO248" s="1">
        <v>-365786478</v>
      </c>
      <c r="AP248" s="1">
        <v>846550467</v>
      </c>
      <c r="AQ248" s="1">
        <v>-1651305055</v>
      </c>
      <c r="AR248" s="1">
        <v>-804754588</v>
      </c>
      <c r="AS248" s="1">
        <v>187708825</v>
      </c>
      <c r="AT248" s="1">
        <v>-842105677</v>
      </c>
      <c r="AU248" s="1">
        <v>-654396852</v>
      </c>
    </row>
    <row r="249" spans="1:47" x14ac:dyDescent="0.2">
      <c r="A249" t="s">
        <v>37</v>
      </c>
      <c r="B249" s="3">
        <v>2007</v>
      </c>
      <c r="C249" s="4">
        <v>2</v>
      </c>
      <c r="G249" s="1">
        <v>362363099</v>
      </c>
      <c r="H249" s="1">
        <v>6890724740</v>
      </c>
      <c r="I249" s="1">
        <v>1658145043</v>
      </c>
      <c r="J249" s="1">
        <v>6281509167</v>
      </c>
      <c r="K249" s="1">
        <v>1006714784</v>
      </c>
      <c r="L249" s="1">
        <v>202679046</v>
      </c>
      <c r="M249" s="1">
        <v>16402135878</v>
      </c>
      <c r="N249" s="1">
        <v>430884656</v>
      </c>
      <c r="O249" s="1">
        <v>6354215847</v>
      </c>
      <c r="P249" s="1">
        <v>704133691</v>
      </c>
      <c r="Q249" s="1">
        <v>6014938276</v>
      </c>
      <c r="R249" s="1">
        <v>2306606313</v>
      </c>
      <c r="S249" s="1">
        <v>591357095</v>
      </c>
      <c r="T249" s="1">
        <v>16402135878</v>
      </c>
      <c r="U249" s="1">
        <v>-68521558</v>
      </c>
      <c r="V249" s="1">
        <v>536508894</v>
      </c>
      <c r="W249" s="1">
        <v>954011352</v>
      </c>
      <c r="X249" s="1">
        <v>266570890</v>
      </c>
      <c r="Y249" s="1">
        <v>-1299891529</v>
      </c>
      <c r="Z249" s="1">
        <v>-388678050</v>
      </c>
      <c r="AA249" s="1" t="s">
        <v>12</v>
      </c>
      <c r="AB249" s="1"/>
      <c r="AC249" s="1" t="s">
        <v>37</v>
      </c>
      <c r="AD249" s="1">
        <v>362363099</v>
      </c>
      <c r="AE249" s="1">
        <v>-430884656</v>
      </c>
      <c r="AF249" s="1">
        <v>-68521558</v>
      </c>
      <c r="AG249" s="1">
        <v>6890724740</v>
      </c>
      <c r="AH249" s="1">
        <v>-6354215847</v>
      </c>
      <c r="AI249" s="1">
        <v>536508894</v>
      </c>
      <c r="AJ249" s="1">
        <v>1658145043</v>
      </c>
      <c r="AK249" s="1">
        <v>-704133691</v>
      </c>
      <c r="AL249" s="1">
        <v>954011352</v>
      </c>
      <c r="AM249" s="1">
        <v>6281509167</v>
      </c>
      <c r="AN249" s="1">
        <v>-6014938276</v>
      </c>
      <c r="AO249" s="1">
        <v>266570890</v>
      </c>
      <c r="AP249" s="1">
        <v>1006714784</v>
      </c>
      <c r="AQ249" s="1">
        <v>-2306606313</v>
      </c>
      <c r="AR249" s="1">
        <v>-1299891529</v>
      </c>
      <c r="AS249" s="1">
        <v>202679046</v>
      </c>
      <c r="AT249" s="1">
        <v>-591357095</v>
      </c>
      <c r="AU249" s="1">
        <v>-388678050</v>
      </c>
    </row>
    <row r="250" spans="1:47" x14ac:dyDescent="0.2">
      <c r="A250" t="s">
        <v>38</v>
      </c>
      <c r="B250" s="3">
        <v>2007</v>
      </c>
      <c r="C250" s="4">
        <v>3</v>
      </c>
      <c r="G250" s="1">
        <v>1143680848</v>
      </c>
      <c r="H250" s="1">
        <v>6637986851</v>
      </c>
      <c r="I250" s="1">
        <v>2817193071</v>
      </c>
      <c r="J250" s="1">
        <v>6549673306</v>
      </c>
      <c r="K250" s="1">
        <v>1313349750</v>
      </c>
      <c r="L250" s="1">
        <v>241568708</v>
      </c>
      <c r="M250" s="1">
        <v>18703452533</v>
      </c>
      <c r="N250" s="1">
        <v>2323615450</v>
      </c>
      <c r="O250" s="1">
        <v>3926221938</v>
      </c>
      <c r="P250" s="1">
        <v>563713278</v>
      </c>
      <c r="Q250" s="1">
        <v>9146069125</v>
      </c>
      <c r="R250" s="1">
        <v>2024453500</v>
      </c>
      <c r="S250" s="1">
        <v>719379241</v>
      </c>
      <c r="T250" s="1">
        <v>18703452533</v>
      </c>
      <c r="U250" s="1">
        <v>-1179934602</v>
      </c>
      <c r="V250" s="1">
        <v>2711764912</v>
      </c>
      <c r="W250" s="1">
        <v>2253479793</v>
      </c>
      <c r="X250" s="1">
        <v>-2596395820</v>
      </c>
      <c r="Y250" s="1">
        <v>-711103750</v>
      </c>
      <c r="Z250" s="1">
        <v>-477810533</v>
      </c>
      <c r="AA250" s="1" t="s">
        <v>12</v>
      </c>
      <c r="AB250" s="1"/>
      <c r="AC250" s="1" t="s">
        <v>38</v>
      </c>
      <c r="AD250" s="1">
        <v>1143680848</v>
      </c>
      <c r="AE250" s="1">
        <v>-2323615450</v>
      </c>
      <c r="AF250" s="1">
        <v>-1179934602</v>
      </c>
      <c r="AG250" s="1">
        <v>6637986851</v>
      </c>
      <c r="AH250" s="1">
        <v>-3926221938</v>
      </c>
      <c r="AI250" s="1">
        <v>2711764912</v>
      </c>
      <c r="AJ250" s="1">
        <v>2817193071</v>
      </c>
      <c r="AK250" s="1">
        <v>-563713278</v>
      </c>
      <c r="AL250" s="1">
        <v>2253479793</v>
      </c>
      <c r="AM250" s="1">
        <v>6549673306</v>
      </c>
      <c r="AN250" s="1">
        <v>-9146069125</v>
      </c>
      <c r="AO250" s="1">
        <v>-2596395820</v>
      </c>
      <c r="AP250" s="1">
        <v>1313349750</v>
      </c>
      <c r="AQ250" s="1">
        <v>-2024453500</v>
      </c>
      <c r="AR250" s="1">
        <v>-711103750</v>
      </c>
      <c r="AS250" s="1">
        <v>241568708</v>
      </c>
      <c r="AT250" s="1">
        <v>-719379241</v>
      </c>
      <c r="AU250" s="1">
        <v>-477810533</v>
      </c>
    </row>
    <row r="251" spans="1:47" x14ac:dyDescent="0.2">
      <c r="A251" t="s">
        <v>39</v>
      </c>
      <c r="B251" s="3">
        <v>2007</v>
      </c>
      <c r="C251" s="4">
        <v>4</v>
      </c>
      <c r="G251" s="1">
        <v>296402514</v>
      </c>
      <c r="H251" s="1">
        <v>3549005859</v>
      </c>
      <c r="I251" s="1">
        <v>952096089</v>
      </c>
      <c r="J251" s="1">
        <v>5539449806</v>
      </c>
      <c r="K251" s="1">
        <v>1327368300</v>
      </c>
      <c r="L251" s="1">
        <v>298865983</v>
      </c>
      <c r="M251" s="1">
        <v>11963188550</v>
      </c>
      <c r="N251" s="1">
        <v>563534663</v>
      </c>
      <c r="O251" s="1">
        <v>1949962608</v>
      </c>
      <c r="P251" s="1">
        <v>874339926</v>
      </c>
      <c r="Q251" s="1">
        <v>5397128990</v>
      </c>
      <c r="R251" s="1">
        <v>2558790274</v>
      </c>
      <c r="S251" s="1">
        <v>619432089</v>
      </c>
      <c r="T251" s="1">
        <v>11963188550</v>
      </c>
      <c r="U251" s="1">
        <v>-267132148</v>
      </c>
      <c r="V251" s="1">
        <v>1599043251</v>
      </c>
      <c r="W251" s="1">
        <v>77756162</v>
      </c>
      <c r="X251" s="1">
        <v>142320816</v>
      </c>
      <c r="Y251" s="1">
        <v>-1231421975</v>
      </c>
      <c r="Z251" s="1">
        <v>-320566107</v>
      </c>
      <c r="AA251" s="1" t="s">
        <v>12</v>
      </c>
      <c r="AB251" s="1"/>
      <c r="AC251" s="1" t="s">
        <v>39</v>
      </c>
      <c r="AD251" s="1">
        <v>296402514</v>
      </c>
      <c r="AE251" s="1">
        <v>-563534663</v>
      </c>
      <c r="AF251" s="1">
        <v>-267132148</v>
      </c>
      <c r="AG251" s="1">
        <v>3549005859</v>
      </c>
      <c r="AH251" s="1">
        <v>-1949962608</v>
      </c>
      <c r="AI251" s="1">
        <v>1599043251</v>
      </c>
      <c r="AJ251" s="1">
        <v>952096089</v>
      </c>
      <c r="AK251" s="1">
        <v>-874339926</v>
      </c>
      <c r="AL251" s="1">
        <v>77756162</v>
      </c>
      <c r="AM251" s="1">
        <v>5539449806</v>
      </c>
      <c r="AN251" s="1">
        <v>-5397128990</v>
      </c>
      <c r="AO251" s="1">
        <v>142320816</v>
      </c>
      <c r="AP251" s="1">
        <v>1327368300</v>
      </c>
      <c r="AQ251" s="1">
        <v>-2558790274</v>
      </c>
      <c r="AR251" s="1">
        <v>-1231421975</v>
      </c>
      <c r="AS251" s="1">
        <v>298865983</v>
      </c>
      <c r="AT251" s="1">
        <v>-619432089</v>
      </c>
      <c r="AU251" s="1">
        <v>-320566107</v>
      </c>
    </row>
    <row r="252" spans="1:47" x14ac:dyDescent="0.2">
      <c r="A252" t="s">
        <v>40</v>
      </c>
      <c r="B252" s="3">
        <v>2008</v>
      </c>
      <c r="C252" s="4">
        <v>1</v>
      </c>
      <c r="G252" s="1">
        <v>326332200</v>
      </c>
      <c r="H252" s="1">
        <v>3551356632</v>
      </c>
      <c r="I252" s="1">
        <v>489059768</v>
      </c>
      <c r="J252" s="1">
        <v>3912544048</v>
      </c>
      <c r="K252" s="1">
        <v>937150357</v>
      </c>
      <c r="L252" s="1">
        <v>301245444</v>
      </c>
      <c r="M252" s="1">
        <v>9517688449</v>
      </c>
      <c r="N252" s="1">
        <v>214664497</v>
      </c>
      <c r="O252" s="1">
        <v>2307676574</v>
      </c>
      <c r="P252" s="1">
        <v>501558741</v>
      </c>
      <c r="Q252" s="1">
        <v>4280968023</v>
      </c>
      <c r="R252" s="1">
        <v>1550222487</v>
      </c>
      <c r="S252" s="1">
        <v>662598128</v>
      </c>
      <c r="T252" s="1">
        <v>9517688449</v>
      </c>
      <c r="U252" s="1">
        <v>111667703</v>
      </c>
      <c r="V252" s="1">
        <v>1243680058</v>
      </c>
      <c r="W252" s="1">
        <v>-12498972</v>
      </c>
      <c r="X252" s="1">
        <v>-368423975</v>
      </c>
      <c r="Y252" s="1">
        <v>-613072130</v>
      </c>
      <c r="Z252" s="1">
        <v>-361352684</v>
      </c>
      <c r="AA252" s="1" t="s">
        <v>12</v>
      </c>
      <c r="AB252" s="1"/>
      <c r="AC252" s="1" t="s">
        <v>40</v>
      </c>
      <c r="AD252" s="1">
        <v>326332200</v>
      </c>
      <c r="AE252" s="1">
        <v>-214664497</v>
      </c>
      <c r="AF252" s="1">
        <v>111667703</v>
      </c>
      <c r="AG252" s="1">
        <v>3551356632</v>
      </c>
      <c r="AH252" s="1">
        <v>-2307676574</v>
      </c>
      <c r="AI252" s="1">
        <v>1243680058</v>
      </c>
      <c r="AJ252" s="1">
        <v>489059768</v>
      </c>
      <c r="AK252" s="1">
        <v>-501558741</v>
      </c>
      <c r="AL252" s="1">
        <v>-12498972</v>
      </c>
      <c r="AM252" s="1">
        <v>3912544048</v>
      </c>
      <c r="AN252" s="1">
        <v>-4280968023</v>
      </c>
      <c r="AO252" s="1">
        <v>-368423975</v>
      </c>
      <c r="AP252" s="1">
        <v>937150357</v>
      </c>
      <c r="AQ252" s="1">
        <v>-1550222487</v>
      </c>
      <c r="AR252" s="1">
        <v>-613072130</v>
      </c>
      <c r="AS252" s="1">
        <v>301245444</v>
      </c>
      <c r="AT252" s="1">
        <v>-662598128</v>
      </c>
      <c r="AU252" s="1">
        <v>-361352684</v>
      </c>
    </row>
    <row r="253" spans="1:47" x14ac:dyDescent="0.2">
      <c r="A253" t="s">
        <v>41</v>
      </c>
      <c r="B253" s="3">
        <v>2008</v>
      </c>
      <c r="C253" s="4">
        <v>2</v>
      </c>
      <c r="G253" s="1">
        <v>78165124</v>
      </c>
      <c r="H253" s="1">
        <v>1589627809</v>
      </c>
      <c r="I253" s="1">
        <v>313931399</v>
      </c>
      <c r="J253" s="1">
        <v>3551498697</v>
      </c>
      <c r="K253" s="1">
        <v>1055114740</v>
      </c>
      <c r="L253" s="1">
        <v>193578218</v>
      </c>
      <c r="M253" s="1">
        <v>6781915987</v>
      </c>
      <c r="N253" s="1">
        <v>40903500</v>
      </c>
      <c r="O253" s="1">
        <v>846518460</v>
      </c>
      <c r="P253" s="1">
        <v>713661381</v>
      </c>
      <c r="Q253" s="1">
        <v>3134288262</v>
      </c>
      <c r="R253" s="1">
        <v>1449646919</v>
      </c>
      <c r="S253" s="1">
        <v>596897464</v>
      </c>
      <c r="T253" s="1">
        <v>6781915987</v>
      </c>
      <c r="U253" s="1">
        <v>37261624</v>
      </c>
      <c r="V253" s="1">
        <v>743109349</v>
      </c>
      <c r="W253" s="1">
        <v>-399729982</v>
      </c>
      <c r="X253" s="1">
        <v>417210435</v>
      </c>
      <c r="Y253" s="1">
        <v>-394532180</v>
      </c>
      <c r="Z253" s="1">
        <v>-403319245</v>
      </c>
      <c r="AA253" s="1" t="s">
        <v>12</v>
      </c>
      <c r="AB253" s="1"/>
      <c r="AC253" s="1" t="s">
        <v>41</v>
      </c>
      <c r="AD253" s="1">
        <v>78165124</v>
      </c>
      <c r="AE253" s="1">
        <v>-40903500</v>
      </c>
      <c r="AF253" s="1">
        <v>37261624</v>
      </c>
      <c r="AG253" s="1">
        <v>1589627809</v>
      </c>
      <c r="AH253" s="1">
        <v>-846518460</v>
      </c>
      <c r="AI253" s="1">
        <v>743109349</v>
      </c>
      <c r="AJ253" s="1">
        <v>313931399</v>
      </c>
      <c r="AK253" s="1">
        <v>-713661381</v>
      </c>
      <c r="AL253" s="1">
        <v>-399729982</v>
      </c>
      <c r="AM253" s="1">
        <v>3551498697</v>
      </c>
      <c r="AN253" s="1">
        <v>-3134288262</v>
      </c>
      <c r="AO253" s="1">
        <v>417210435</v>
      </c>
      <c r="AP253" s="1">
        <v>1055114740</v>
      </c>
      <c r="AQ253" s="1">
        <v>-1449646919</v>
      </c>
      <c r="AR253" s="1">
        <v>-394532180</v>
      </c>
      <c r="AS253" s="1">
        <v>193578218</v>
      </c>
      <c r="AT253" s="1">
        <v>-596897464</v>
      </c>
      <c r="AU253" s="1">
        <v>-403319245</v>
      </c>
    </row>
    <row r="254" spans="1:47" x14ac:dyDescent="0.2">
      <c r="A254" t="s">
        <v>42</v>
      </c>
      <c r="B254" s="3">
        <v>2008</v>
      </c>
      <c r="C254" s="4">
        <v>3</v>
      </c>
      <c r="G254" s="1">
        <v>363805114</v>
      </c>
      <c r="H254" s="1">
        <v>1244582993</v>
      </c>
      <c r="I254" s="1">
        <v>439684971</v>
      </c>
      <c r="J254" s="1">
        <v>2779675023</v>
      </c>
      <c r="K254" s="1">
        <v>1168700445</v>
      </c>
      <c r="L254" s="1">
        <v>166744860</v>
      </c>
      <c r="M254" s="1">
        <v>6163193406</v>
      </c>
      <c r="N254" s="1">
        <v>129665551</v>
      </c>
      <c r="O254" s="1">
        <v>892620126</v>
      </c>
      <c r="P254" s="1">
        <v>464519590</v>
      </c>
      <c r="Q254" s="1">
        <v>2963275468</v>
      </c>
      <c r="R254" s="1">
        <v>1240817061</v>
      </c>
      <c r="S254" s="1">
        <v>472295609</v>
      </c>
      <c r="T254" s="1">
        <v>6163193406</v>
      </c>
      <c r="U254" s="1">
        <v>234139563</v>
      </c>
      <c r="V254" s="1">
        <v>351962866</v>
      </c>
      <c r="W254" s="1">
        <v>-24834619</v>
      </c>
      <c r="X254" s="1">
        <v>-183600445</v>
      </c>
      <c r="Y254" s="1">
        <v>-72116616</v>
      </c>
      <c r="Z254" s="1">
        <v>-305550749</v>
      </c>
      <c r="AA254" s="1" t="s">
        <v>12</v>
      </c>
      <c r="AB254" s="1"/>
      <c r="AC254" s="1" t="s">
        <v>42</v>
      </c>
      <c r="AD254" s="1">
        <v>363805114</v>
      </c>
      <c r="AE254" s="1">
        <v>-129665551</v>
      </c>
      <c r="AF254" s="1">
        <v>234139563</v>
      </c>
      <c r="AG254" s="1">
        <v>1244582993</v>
      </c>
      <c r="AH254" s="1">
        <v>-892620126</v>
      </c>
      <c r="AI254" s="1">
        <v>351962866</v>
      </c>
      <c r="AJ254" s="1">
        <v>439684971</v>
      </c>
      <c r="AK254" s="1">
        <v>-464519590</v>
      </c>
      <c r="AL254" s="1">
        <v>-24834619</v>
      </c>
      <c r="AM254" s="1">
        <v>2779675023</v>
      </c>
      <c r="AN254" s="1">
        <v>-2963275468</v>
      </c>
      <c r="AO254" s="1">
        <v>-183600445</v>
      </c>
      <c r="AP254" s="1">
        <v>1168700445</v>
      </c>
      <c r="AQ254" s="1">
        <v>-1240817061</v>
      </c>
      <c r="AR254" s="1">
        <v>-72116616</v>
      </c>
      <c r="AS254" s="1">
        <v>166744860</v>
      </c>
      <c r="AT254" s="1">
        <v>-472295609</v>
      </c>
      <c r="AU254" s="1">
        <v>-305550749</v>
      </c>
    </row>
    <row r="255" spans="1:47" x14ac:dyDescent="0.2">
      <c r="A255" t="s">
        <v>43</v>
      </c>
      <c r="B255" s="3">
        <v>2008</v>
      </c>
      <c r="C255" s="4">
        <v>4</v>
      </c>
      <c r="G255" s="1">
        <v>28977340</v>
      </c>
      <c r="H255" s="1">
        <v>812504185</v>
      </c>
      <c r="I255" s="1">
        <v>227809141</v>
      </c>
      <c r="J255" s="1">
        <v>1773729680</v>
      </c>
      <c r="K255" s="1">
        <v>909562853</v>
      </c>
      <c r="L255" s="1">
        <v>169260395</v>
      </c>
      <c r="M255" s="1">
        <v>3921843593</v>
      </c>
      <c r="N255" s="1">
        <v>195437749</v>
      </c>
      <c r="O255" s="1">
        <v>490250775</v>
      </c>
      <c r="P255" s="1">
        <v>304006667</v>
      </c>
      <c r="Q255" s="1">
        <v>1828766583</v>
      </c>
      <c r="R255" s="1">
        <v>844150866</v>
      </c>
      <c r="S255" s="1">
        <v>259230953</v>
      </c>
      <c r="T255" s="1">
        <v>3921843593</v>
      </c>
      <c r="U255" s="1">
        <v>-166460409</v>
      </c>
      <c r="V255" s="1">
        <v>322253410</v>
      </c>
      <c r="W255" s="1">
        <v>-76197526</v>
      </c>
      <c r="X255" s="1">
        <v>-55036903</v>
      </c>
      <c r="Y255" s="1">
        <v>65411986</v>
      </c>
      <c r="Z255" s="1">
        <v>-89970558</v>
      </c>
      <c r="AA255" s="1" t="s">
        <v>12</v>
      </c>
      <c r="AB255" s="1"/>
      <c r="AC255" s="1" t="s">
        <v>43</v>
      </c>
      <c r="AD255" s="1">
        <v>28977340</v>
      </c>
      <c r="AE255" s="1">
        <v>-195437749</v>
      </c>
      <c r="AF255" s="1">
        <v>-166460409</v>
      </c>
      <c r="AG255" s="1">
        <v>812504185</v>
      </c>
      <c r="AH255" s="1">
        <v>-490250775</v>
      </c>
      <c r="AI255" s="1">
        <v>322253410</v>
      </c>
      <c r="AJ255" s="1">
        <v>227809141</v>
      </c>
      <c r="AK255" s="1">
        <v>-304006667</v>
      </c>
      <c r="AL255" s="1">
        <v>-76197526</v>
      </c>
      <c r="AM255" s="1">
        <v>1773729680</v>
      </c>
      <c r="AN255" s="1">
        <v>-1828766583</v>
      </c>
      <c r="AO255" s="1">
        <v>-55036903</v>
      </c>
      <c r="AP255" s="1">
        <v>909562853</v>
      </c>
      <c r="AQ255" s="1">
        <v>-844150866</v>
      </c>
      <c r="AR255" s="1">
        <v>65411986</v>
      </c>
      <c r="AS255" s="1">
        <v>169260395</v>
      </c>
      <c r="AT255" s="1">
        <v>-259230953</v>
      </c>
      <c r="AU255" s="1">
        <v>-89970558</v>
      </c>
    </row>
    <row r="256" spans="1:47" x14ac:dyDescent="0.2">
      <c r="A256" t="s">
        <v>44</v>
      </c>
      <c r="B256" s="3">
        <v>2009</v>
      </c>
      <c r="C256" s="4">
        <v>1</v>
      </c>
      <c r="G256" s="1">
        <v>60341500</v>
      </c>
      <c r="H256" s="1">
        <v>202659071</v>
      </c>
      <c r="I256" s="1">
        <v>134350900</v>
      </c>
      <c r="J256" s="1">
        <v>729474150</v>
      </c>
      <c r="K256" s="1">
        <v>524772868</v>
      </c>
      <c r="L256" s="1">
        <v>118780688</v>
      </c>
      <c r="M256" s="1">
        <v>1770379177</v>
      </c>
      <c r="N256" s="1">
        <v>11875000</v>
      </c>
      <c r="O256" s="1">
        <v>239542375</v>
      </c>
      <c r="P256" s="1">
        <v>172156900</v>
      </c>
      <c r="Q256" s="1">
        <v>868493699</v>
      </c>
      <c r="R256" s="1">
        <v>293071345</v>
      </c>
      <c r="S256" s="1">
        <v>185239858</v>
      </c>
      <c r="T256" s="1">
        <v>1770379177</v>
      </c>
      <c r="U256" s="1">
        <v>48466500</v>
      </c>
      <c r="V256" s="1">
        <v>-36883304</v>
      </c>
      <c r="W256" s="1">
        <v>-37806000</v>
      </c>
      <c r="X256" s="1">
        <v>-139019550</v>
      </c>
      <c r="Y256" s="1">
        <v>231701524</v>
      </c>
      <c r="Z256" s="1">
        <v>-66459170</v>
      </c>
      <c r="AA256" s="1" t="s">
        <v>12</v>
      </c>
      <c r="AB256" s="1"/>
      <c r="AC256" s="1" t="s">
        <v>44</v>
      </c>
      <c r="AD256" s="1">
        <v>60341500</v>
      </c>
      <c r="AE256" s="1">
        <v>-11875000</v>
      </c>
      <c r="AF256" s="1">
        <v>48466500</v>
      </c>
      <c r="AG256" s="1">
        <v>202659071</v>
      </c>
      <c r="AH256" s="1">
        <v>-239542375</v>
      </c>
      <c r="AI256" s="1">
        <v>-36883304</v>
      </c>
      <c r="AJ256" s="1">
        <v>134350900</v>
      </c>
      <c r="AK256" s="1">
        <v>-172156900</v>
      </c>
      <c r="AL256" s="1">
        <v>-37806000</v>
      </c>
      <c r="AM256" s="1">
        <v>729474150</v>
      </c>
      <c r="AN256" s="1">
        <v>-868493699</v>
      </c>
      <c r="AO256" s="1">
        <v>-139019550</v>
      </c>
      <c r="AP256" s="1">
        <v>524772868</v>
      </c>
      <c r="AQ256" s="1">
        <v>-293071345</v>
      </c>
      <c r="AR256" s="1">
        <v>231701524</v>
      </c>
      <c r="AS256" s="1">
        <v>118780688</v>
      </c>
      <c r="AT256" s="1">
        <v>-185239858</v>
      </c>
      <c r="AU256" s="1">
        <v>-66459170</v>
      </c>
    </row>
    <row r="257" spans="1:47" x14ac:dyDescent="0.2">
      <c r="A257" t="s">
        <v>45</v>
      </c>
      <c r="B257" s="3">
        <v>2009</v>
      </c>
      <c r="C257" s="4">
        <v>2</v>
      </c>
      <c r="G257" s="1">
        <v>46425000</v>
      </c>
      <c r="H257" s="1">
        <v>889917952</v>
      </c>
      <c r="I257" s="1">
        <v>62151444</v>
      </c>
      <c r="J257" s="1">
        <v>1139893494</v>
      </c>
      <c r="K257" s="1">
        <v>750649665</v>
      </c>
      <c r="L257" s="1">
        <v>70816978</v>
      </c>
      <c r="M257" s="1">
        <v>2959854534</v>
      </c>
      <c r="N257" s="1">
        <v>57439500</v>
      </c>
      <c r="O257" s="1">
        <v>467421882</v>
      </c>
      <c r="P257" s="1">
        <v>752246318</v>
      </c>
      <c r="Q257" s="1">
        <v>995855317</v>
      </c>
      <c r="R257" s="1">
        <v>509435613</v>
      </c>
      <c r="S257" s="1">
        <v>177455904</v>
      </c>
      <c r="T257" s="1">
        <v>2959854534</v>
      </c>
      <c r="U257" s="1">
        <v>-11014500</v>
      </c>
      <c r="V257" s="1">
        <v>422496070</v>
      </c>
      <c r="W257" s="1">
        <v>-690094874</v>
      </c>
      <c r="X257" s="1">
        <v>144038177</v>
      </c>
      <c r="Y257" s="1">
        <v>241214052</v>
      </c>
      <c r="Z257" s="1">
        <v>-106638926</v>
      </c>
      <c r="AA257" s="1" t="s">
        <v>12</v>
      </c>
      <c r="AB257" s="1"/>
      <c r="AC257" s="1" t="s">
        <v>45</v>
      </c>
      <c r="AD257" s="1">
        <v>46425000</v>
      </c>
      <c r="AE257" s="1">
        <v>-57439500</v>
      </c>
      <c r="AF257" s="1">
        <v>-11014500</v>
      </c>
      <c r="AG257" s="1">
        <v>889917952</v>
      </c>
      <c r="AH257" s="1">
        <v>-467421882</v>
      </c>
      <c r="AI257" s="1">
        <v>422496070</v>
      </c>
      <c r="AJ257" s="1">
        <v>62151444</v>
      </c>
      <c r="AK257" s="1">
        <v>-752246318</v>
      </c>
      <c r="AL257" s="1">
        <v>-690094874</v>
      </c>
      <c r="AM257" s="1">
        <v>1139893494</v>
      </c>
      <c r="AN257" s="1">
        <v>-995855317</v>
      </c>
      <c r="AO257" s="1">
        <v>144038177</v>
      </c>
      <c r="AP257" s="1">
        <v>750649665</v>
      </c>
      <c r="AQ257" s="1">
        <v>-509435613</v>
      </c>
      <c r="AR257" s="1">
        <v>241214052</v>
      </c>
      <c r="AS257" s="1">
        <v>70816978</v>
      </c>
      <c r="AT257" s="1">
        <v>-177455904</v>
      </c>
      <c r="AU257" s="1">
        <v>-106638926</v>
      </c>
    </row>
    <row r="258" spans="1:47" x14ac:dyDescent="0.2">
      <c r="A258" t="s">
        <v>46</v>
      </c>
      <c r="B258" s="3">
        <v>2009</v>
      </c>
      <c r="C258" s="4">
        <v>3</v>
      </c>
      <c r="G258" s="1">
        <v>81241000</v>
      </c>
      <c r="H258" s="1">
        <v>293750691</v>
      </c>
      <c r="I258" s="1">
        <v>99151780</v>
      </c>
      <c r="J258" s="1">
        <v>979934412</v>
      </c>
      <c r="K258" s="1">
        <v>823892835</v>
      </c>
      <c r="L258" s="1">
        <v>106398000</v>
      </c>
      <c r="M258" s="1">
        <v>2384368717</v>
      </c>
      <c r="N258" s="1">
        <v>27899329</v>
      </c>
      <c r="O258" s="1">
        <v>628324420</v>
      </c>
      <c r="P258" s="1">
        <v>167155492</v>
      </c>
      <c r="Q258" s="1">
        <v>1070717976</v>
      </c>
      <c r="R258" s="1">
        <v>315468000</v>
      </c>
      <c r="S258" s="1">
        <v>174803500</v>
      </c>
      <c r="T258" s="1">
        <v>2384368717</v>
      </c>
      <c r="U258" s="1">
        <v>53341670</v>
      </c>
      <c r="V258" s="1">
        <v>-334573730</v>
      </c>
      <c r="W258" s="1">
        <v>-68003712</v>
      </c>
      <c r="X258" s="1">
        <v>-90783564</v>
      </c>
      <c r="Y258" s="1">
        <v>508424835</v>
      </c>
      <c r="Z258" s="1">
        <v>-68405500</v>
      </c>
      <c r="AA258" s="1" t="s">
        <v>12</v>
      </c>
      <c r="AB258" s="1"/>
      <c r="AC258" s="1" t="s">
        <v>46</v>
      </c>
      <c r="AD258" s="1">
        <v>81241000</v>
      </c>
      <c r="AE258" s="1">
        <v>-27899329</v>
      </c>
      <c r="AF258" s="1">
        <v>53341670</v>
      </c>
      <c r="AG258" s="1">
        <v>293750691</v>
      </c>
      <c r="AH258" s="1">
        <v>-628324420</v>
      </c>
      <c r="AI258" s="1">
        <v>-334573730</v>
      </c>
      <c r="AJ258" s="1">
        <v>99151780</v>
      </c>
      <c r="AK258" s="1">
        <v>-167155492</v>
      </c>
      <c r="AL258" s="1">
        <v>-68003712</v>
      </c>
      <c r="AM258" s="1">
        <v>979934412</v>
      </c>
      <c r="AN258" s="1">
        <v>-1070717976</v>
      </c>
      <c r="AO258" s="1">
        <v>-90783564</v>
      </c>
      <c r="AP258" s="1">
        <v>823892835</v>
      </c>
      <c r="AQ258" s="1">
        <v>-315468000</v>
      </c>
      <c r="AR258" s="1">
        <v>508424835</v>
      </c>
      <c r="AS258" s="1">
        <v>106398000</v>
      </c>
      <c r="AT258" s="1">
        <v>-174803500</v>
      </c>
      <c r="AU258" s="1">
        <v>-68405500</v>
      </c>
    </row>
    <row r="259" spans="1:47" x14ac:dyDescent="0.2">
      <c r="A259" t="s">
        <v>47</v>
      </c>
      <c r="B259" s="3">
        <v>2009</v>
      </c>
      <c r="C259" s="4">
        <v>4</v>
      </c>
      <c r="G259" s="1">
        <v>256944460</v>
      </c>
      <c r="H259" s="1">
        <v>527366881</v>
      </c>
      <c r="I259" s="1">
        <v>236937401</v>
      </c>
      <c r="J259" s="1">
        <v>1201840054</v>
      </c>
      <c r="K259" s="1">
        <v>951902309</v>
      </c>
      <c r="L259" s="1">
        <v>62882634</v>
      </c>
      <c r="M259" s="1">
        <v>3237873739</v>
      </c>
      <c r="N259" s="1">
        <v>230457762</v>
      </c>
      <c r="O259" s="1">
        <v>613931705</v>
      </c>
      <c r="P259" s="1">
        <v>288290237</v>
      </c>
      <c r="Q259" s="1">
        <v>1414825264</v>
      </c>
      <c r="R259" s="1">
        <v>482312592</v>
      </c>
      <c r="S259" s="1">
        <v>208056180</v>
      </c>
      <c r="T259" s="1">
        <v>3237873739</v>
      </c>
      <c r="U259" s="1">
        <v>26486698</v>
      </c>
      <c r="V259" s="1">
        <v>-86564824</v>
      </c>
      <c r="W259" s="1">
        <v>-51352835</v>
      </c>
      <c r="X259" s="1">
        <v>-212985210</v>
      </c>
      <c r="Y259" s="1">
        <v>469589717</v>
      </c>
      <c r="Z259" s="1">
        <v>-145173546</v>
      </c>
      <c r="AA259" s="1" t="s">
        <v>12</v>
      </c>
      <c r="AB259" s="1"/>
      <c r="AC259" s="1" t="s">
        <v>47</v>
      </c>
      <c r="AD259" s="1">
        <v>256944460</v>
      </c>
      <c r="AE259" s="1">
        <v>-230457762</v>
      </c>
      <c r="AF259" s="1">
        <v>26486698</v>
      </c>
      <c r="AG259" s="1">
        <v>527366881</v>
      </c>
      <c r="AH259" s="1">
        <v>-613931705</v>
      </c>
      <c r="AI259" s="1">
        <v>-86564824</v>
      </c>
      <c r="AJ259" s="1">
        <v>236937401</v>
      </c>
      <c r="AK259" s="1">
        <v>-288290237</v>
      </c>
      <c r="AL259" s="1">
        <v>-51352835</v>
      </c>
      <c r="AM259" s="1">
        <v>1201840054</v>
      </c>
      <c r="AN259" s="1">
        <v>-1414825264</v>
      </c>
      <c r="AO259" s="1">
        <v>-212985210</v>
      </c>
      <c r="AP259" s="1">
        <v>951902309</v>
      </c>
      <c r="AQ259" s="1">
        <v>-482312592</v>
      </c>
      <c r="AR259" s="1">
        <v>469589717</v>
      </c>
      <c r="AS259" s="1">
        <v>62882634</v>
      </c>
      <c r="AT259" s="1">
        <v>-208056180</v>
      </c>
      <c r="AU259" s="1">
        <v>-145173546</v>
      </c>
    </row>
    <row r="260" spans="1:47" x14ac:dyDescent="0.2">
      <c r="A260" t="s">
        <v>48</v>
      </c>
      <c r="B260" s="3">
        <v>2010</v>
      </c>
      <c r="C260" s="4">
        <v>1</v>
      </c>
      <c r="G260" s="1">
        <v>87478250</v>
      </c>
      <c r="H260" s="1">
        <v>242078073</v>
      </c>
      <c r="I260" s="1">
        <v>545228200</v>
      </c>
      <c r="J260" s="1">
        <v>1090259546</v>
      </c>
      <c r="K260" s="1">
        <v>821519810</v>
      </c>
      <c r="L260" s="1">
        <v>55249340</v>
      </c>
      <c r="M260" s="1">
        <v>2841813219</v>
      </c>
      <c r="N260" s="1">
        <v>86949000</v>
      </c>
      <c r="O260" s="1">
        <v>461390288</v>
      </c>
      <c r="P260" s="1">
        <v>67416833</v>
      </c>
      <c r="Q260" s="1">
        <v>1091906648</v>
      </c>
      <c r="R260" s="1">
        <v>1048931744</v>
      </c>
      <c r="S260" s="1">
        <v>85218706</v>
      </c>
      <c r="T260" s="1">
        <v>2841813219</v>
      </c>
      <c r="U260" s="1">
        <v>529250</v>
      </c>
      <c r="V260" s="1">
        <v>-219312215</v>
      </c>
      <c r="W260" s="1">
        <v>477811367</v>
      </c>
      <c r="X260" s="1">
        <v>-1647102</v>
      </c>
      <c r="Y260" s="1">
        <v>-227411934</v>
      </c>
      <c r="Z260" s="1">
        <v>-29969366</v>
      </c>
      <c r="AA260" s="1" t="s">
        <v>12</v>
      </c>
      <c r="AB260" s="1"/>
      <c r="AC260" s="1" t="s">
        <v>48</v>
      </c>
      <c r="AD260" s="1">
        <v>87478250</v>
      </c>
      <c r="AE260" s="1">
        <v>-86949000</v>
      </c>
      <c r="AF260" s="1">
        <v>529250</v>
      </c>
      <c r="AG260" s="1">
        <v>242078073</v>
      </c>
      <c r="AH260" s="1">
        <v>-461390288</v>
      </c>
      <c r="AI260" s="1">
        <v>-219312215</v>
      </c>
      <c r="AJ260" s="1">
        <v>545228200</v>
      </c>
      <c r="AK260" s="1">
        <v>-67416833</v>
      </c>
      <c r="AL260" s="1">
        <v>477811367</v>
      </c>
      <c r="AM260" s="1">
        <v>1090259546</v>
      </c>
      <c r="AN260" s="1">
        <v>-1091906648</v>
      </c>
      <c r="AO260" s="1">
        <v>-1647102</v>
      </c>
      <c r="AP260" s="1">
        <v>821519810</v>
      </c>
      <c r="AQ260" s="1">
        <v>-1048931744</v>
      </c>
      <c r="AR260" s="1">
        <v>-227411934</v>
      </c>
      <c r="AS260" s="1">
        <v>55249340</v>
      </c>
      <c r="AT260" s="1">
        <v>-85218706</v>
      </c>
      <c r="AU260" s="1">
        <v>-29969366</v>
      </c>
    </row>
    <row r="261" spans="1:47" x14ac:dyDescent="0.2">
      <c r="A261" t="s">
        <v>49</v>
      </c>
      <c r="B261" s="3">
        <v>2010</v>
      </c>
      <c r="C261" s="4">
        <v>2</v>
      </c>
      <c r="G261" s="1">
        <v>90607000</v>
      </c>
      <c r="H261" s="1">
        <v>596739192</v>
      </c>
      <c r="I261" s="1">
        <v>169226207</v>
      </c>
      <c r="J261" s="1">
        <v>1946959028</v>
      </c>
      <c r="K261" s="1">
        <v>910000206</v>
      </c>
      <c r="L261" s="1">
        <v>110519265</v>
      </c>
      <c r="M261" s="1">
        <v>3824050898</v>
      </c>
      <c r="N261" s="1">
        <v>434362133</v>
      </c>
      <c r="O261" s="1">
        <v>588548030</v>
      </c>
      <c r="P261" s="1">
        <v>895378552</v>
      </c>
      <c r="Q261" s="1">
        <v>1178674264</v>
      </c>
      <c r="R261" s="1">
        <v>502931219</v>
      </c>
      <c r="S261" s="1">
        <v>224156699</v>
      </c>
      <c r="T261" s="1">
        <v>3824050898</v>
      </c>
      <c r="U261" s="1">
        <v>-343755133</v>
      </c>
      <c r="V261" s="1">
        <v>8191162</v>
      </c>
      <c r="W261" s="1">
        <v>-726152345</v>
      </c>
      <c r="X261" s="1">
        <v>768284764</v>
      </c>
      <c r="Y261" s="1">
        <v>407068987</v>
      </c>
      <c r="Z261" s="1">
        <v>-113637434</v>
      </c>
      <c r="AA261" s="1" t="s">
        <v>12</v>
      </c>
      <c r="AB261" s="1"/>
      <c r="AC261" s="1" t="s">
        <v>49</v>
      </c>
      <c r="AD261" s="1">
        <v>90607000</v>
      </c>
      <c r="AE261" s="1">
        <v>-434362133</v>
      </c>
      <c r="AF261" s="1">
        <v>-343755133</v>
      </c>
      <c r="AG261" s="1">
        <v>596739192</v>
      </c>
      <c r="AH261" s="1">
        <v>-588548030</v>
      </c>
      <c r="AI261" s="1">
        <v>8191162</v>
      </c>
      <c r="AJ261" s="1">
        <v>169226207</v>
      </c>
      <c r="AK261" s="1">
        <v>-895378552</v>
      </c>
      <c r="AL261" s="1">
        <v>-726152345</v>
      </c>
      <c r="AM261" s="1">
        <v>1946959028</v>
      </c>
      <c r="AN261" s="1">
        <v>-1178674264</v>
      </c>
      <c r="AO261" s="1">
        <v>768284764</v>
      </c>
      <c r="AP261" s="1">
        <v>910000206</v>
      </c>
      <c r="AQ261" s="1">
        <v>-502931219</v>
      </c>
      <c r="AR261" s="1">
        <v>407068987</v>
      </c>
      <c r="AS261" s="1">
        <v>110519265</v>
      </c>
      <c r="AT261" s="1">
        <v>-224156699</v>
      </c>
      <c r="AU261" s="1">
        <v>-113637434</v>
      </c>
    </row>
    <row r="262" spans="1:47" x14ac:dyDescent="0.2">
      <c r="A262" t="s">
        <v>50</v>
      </c>
      <c r="B262" s="3">
        <v>2010</v>
      </c>
      <c r="C262" s="4">
        <v>3</v>
      </c>
      <c r="G262" s="1">
        <v>177828500</v>
      </c>
      <c r="H262" s="1">
        <v>1389180252</v>
      </c>
      <c r="I262" s="1">
        <v>1528642867</v>
      </c>
      <c r="J262" s="1">
        <v>1268042236</v>
      </c>
      <c r="K262" s="1">
        <v>729647933</v>
      </c>
      <c r="L262" s="1">
        <v>108090964</v>
      </c>
      <c r="M262" s="1">
        <v>5201432752</v>
      </c>
      <c r="N262" s="1">
        <v>96602852</v>
      </c>
      <c r="O262" s="1">
        <v>2061622747</v>
      </c>
      <c r="P262" s="1">
        <v>133776815</v>
      </c>
      <c r="Q262" s="1">
        <v>1860317176</v>
      </c>
      <c r="R262" s="1">
        <v>536113412</v>
      </c>
      <c r="S262" s="1">
        <v>512999749</v>
      </c>
      <c r="T262" s="1">
        <v>5201432752</v>
      </c>
      <c r="U262" s="1">
        <v>81225648</v>
      </c>
      <c r="V262" s="1">
        <v>-672442495</v>
      </c>
      <c r="W262" s="1">
        <v>1394866052</v>
      </c>
      <c r="X262" s="1">
        <v>-592274940</v>
      </c>
      <c r="Y262" s="1">
        <v>193534520</v>
      </c>
      <c r="Z262" s="1">
        <v>-404908785</v>
      </c>
      <c r="AA262" s="1" t="s">
        <v>12</v>
      </c>
      <c r="AB262" s="1"/>
      <c r="AC262" s="1" t="s">
        <v>50</v>
      </c>
      <c r="AD262" s="1">
        <v>177828500</v>
      </c>
      <c r="AE262" s="1">
        <v>-96602852</v>
      </c>
      <c r="AF262" s="1">
        <v>81225648</v>
      </c>
      <c r="AG262" s="1">
        <v>1389180252</v>
      </c>
      <c r="AH262" s="1">
        <v>-2061622747</v>
      </c>
      <c r="AI262" s="1">
        <v>-672442495</v>
      </c>
      <c r="AJ262" s="1">
        <v>1528642867</v>
      </c>
      <c r="AK262" s="1">
        <v>-133776815</v>
      </c>
      <c r="AL262" s="1">
        <v>1394866052</v>
      </c>
      <c r="AM262" s="1">
        <v>1268042236</v>
      </c>
      <c r="AN262" s="1">
        <v>-1860317176</v>
      </c>
      <c r="AO262" s="1">
        <v>-592274940</v>
      </c>
      <c r="AP262" s="1">
        <v>729647933</v>
      </c>
      <c r="AQ262" s="1">
        <v>-536113412</v>
      </c>
      <c r="AR262" s="1">
        <v>193534520</v>
      </c>
      <c r="AS262" s="1">
        <v>108090964</v>
      </c>
      <c r="AT262" s="1">
        <v>-512999749</v>
      </c>
      <c r="AU262" s="1">
        <v>-404908785</v>
      </c>
    </row>
    <row r="263" spans="1:47" x14ac:dyDescent="0.2">
      <c r="A263" t="s">
        <v>51</v>
      </c>
      <c r="B263" s="3">
        <v>2010</v>
      </c>
      <c r="C263" s="4">
        <v>4</v>
      </c>
      <c r="G263" s="1">
        <v>95391667</v>
      </c>
      <c r="H263" s="1">
        <v>4645799094</v>
      </c>
      <c r="I263" s="1">
        <v>1010111528</v>
      </c>
      <c r="J263" s="1">
        <v>2313764427</v>
      </c>
      <c r="K263" s="1">
        <v>1120963193</v>
      </c>
      <c r="L263" s="1">
        <v>96541000</v>
      </c>
      <c r="M263" s="1">
        <v>9282570908</v>
      </c>
      <c r="N263" s="1">
        <v>229700428</v>
      </c>
      <c r="O263" s="1">
        <v>1882251510</v>
      </c>
      <c r="P263" s="1">
        <v>1133608514</v>
      </c>
      <c r="Q263" s="1">
        <v>3866139382</v>
      </c>
      <c r="R263" s="1">
        <v>1978998585</v>
      </c>
      <c r="S263" s="1">
        <v>191872488</v>
      </c>
      <c r="T263" s="1">
        <v>9282570908</v>
      </c>
      <c r="U263" s="1">
        <v>-134308761</v>
      </c>
      <c r="V263" s="1">
        <v>2763547583</v>
      </c>
      <c r="W263" s="1">
        <v>-123496987</v>
      </c>
      <c r="X263" s="1">
        <v>-1552374955</v>
      </c>
      <c r="Y263" s="1">
        <v>-858035392</v>
      </c>
      <c r="Z263" s="1">
        <v>-95331488</v>
      </c>
      <c r="AA263" s="1" t="s">
        <v>12</v>
      </c>
      <c r="AB263" s="1"/>
      <c r="AC263" s="1" t="s">
        <v>51</v>
      </c>
      <c r="AD263" s="1">
        <v>95391667</v>
      </c>
      <c r="AE263" s="1">
        <v>-229700428</v>
      </c>
      <c r="AF263" s="1">
        <v>-134308761</v>
      </c>
      <c r="AG263" s="1">
        <v>4645799094</v>
      </c>
      <c r="AH263" s="1">
        <v>-1882251510</v>
      </c>
      <c r="AI263" s="1">
        <v>2763547583</v>
      </c>
      <c r="AJ263" s="1">
        <v>1010111528</v>
      </c>
      <c r="AK263" s="1">
        <v>-1133608514</v>
      </c>
      <c r="AL263" s="1">
        <v>-123496987</v>
      </c>
      <c r="AM263" s="1">
        <v>2313764427</v>
      </c>
      <c r="AN263" s="1">
        <v>-3866139382</v>
      </c>
      <c r="AO263" s="1">
        <v>-1552374955</v>
      </c>
      <c r="AP263" s="1">
        <v>1120963193</v>
      </c>
      <c r="AQ263" s="1">
        <v>-1978998585</v>
      </c>
      <c r="AR263" s="1">
        <v>-858035392</v>
      </c>
      <c r="AS263" s="1">
        <v>96541000</v>
      </c>
      <c r="AT263" s="1">
        <v>-191872488</v>
      </c>
      <c r="AU263" s="1">
        <v>-95331488</v>
      </c>
    </row>
    <row r="264" spans="1:47" x14ac:dyDescent="0.2">
      <c r="A264" t="s">
        <v>52</v>
      </c>
      <c r="B264" s="3">
        <v>2011</v>
      </c>
      <c r="C264" s="4">
        <v>1</v>
      </c>
      <c r="G264" s="1">
        <v>312093715</v>
      </c>
      <c r="H264" s="1">
        <v>1045548066</v>
      </c>
      <c r="I264" s="1">
        <v>197582101</v>
      </c>
      <c r="J264" s="1">
        <v>1873779663</v>
      </c>
      <c r="K264" s="1">
        <v>861267010</v>
      </c>
      <c r="L264" s="1">
        <v>16295000</v>
      </c>
      <c r="M264" s="1">
        <v>4306565555</v>
      </c>
      <c r="N264" s="1">
        <v>217467288</v>
      </c>
      <c r="O264" s="1">
        <v>771902601</v>
      </c>
      <c r="P264" s="1">
        <v>392233247</v>
      </c>
      <c r="Q264" s="1">
        <v>1752181084</v>
      </c>
      <c r="R264" s="1">
        <v>1034334191</v>
      </c>
      <c r="S264" s="1">
        <v>138447144</v>
      </c>
      <c r="T264" s="1">
        <v>4306565555</v>
      </c>
      <c r="U264" s="1">
        <v>94626426</v>
      </c>
      <c r="V264" s="1">
        <v>273645465</v>
      </c>
      <c r="W264" s="1">
        <v>-194651146</v>
      </c>
      <c r="X264" s="1">
        <v>121598579</v>
      </c>
      <c r="Y264" s="1">
        <v>-173067181</v>
      </c>
      <c r="Z264" s="1">
        <v>-122152144</v>
      </c>
      <c r="AA264" s="1" t="s">
        <v>12</v>
      </c>
      <c r="AB264" s="1"/>
      <c r="AC264" s="1" t="s">
        <v>52</v>
      </c>
      <c r="AD264" s="1">
        <v>312093715</v>
      </c>
      <c r="AE264" s="1">
        <v>-217467288</v>
      </c>
      <c r="AF264" s="1">
        <v>94626426</v>
      </c>
      <c r="AG264" s="1">
        <v>1045548066</v>
      </c>
      <c r="AH264" s="1">
        <v>-771902601</v>
      </c>
      <c r="AI264" s="1">
        <v>273645465</v>
      </c>
      <c r="AJ264" s="1">
        <v>197582101</v>
      </c>
      <c r="AK264" s="1">
        <v>-392233247</v>
      </c>
      <c r="AL264" s="1">
        <v>-194651146</v>
      </c>
      <c r="AM264" s="1">
        <v>1873779663</v>
      </c>
      <c r="AN264" s="1">
        <v>-1752181084</v>
      </c>
      <c r="AO264" s="1">
        <v>121598579</v>
      </c>
      <c r="AP264" s="1">
        <v>861267010</v>
      </c>
      <c r="AQ264" s="1">
        <v>-1034334191</v>
      </c>
      <c r="AR264" s="1">
        <v>-173067181</v>
      </c>
      <c r="AS264" s="1">
        <v>16295000</v>
      </c>
      <c r="AT264" s="1">
        <v>-138447144</v>
      </c>
      <c r="AU264" s="1">
        <v>-122152144</v>
      </c>
    </row>
    <row r="265" spans="1:47" x14ac:dyDescent="0.2">
      <c r="A265" t="s">
        <v>53</v>
      </c>
      <c r="B265" s="3">
        <v>2011</v>
      </c>
      <c r="C265" s="4">
        <v>2</v>
      </c>
      <c r="G265" s="1">
        <v>162851247</v>
      </c>
      <c r="H265" s="1">
        <v>2487769659</v>
      </c>
      <c r="I265" s="1">
        <v>8400946414</v>
      </c>
      <c r="J265" s="1">
        <v>2358919435</v>
      </c>
      <c r="K265" s="1">
        <v>1169587120</v>
      </c>
      <c r="L265" s="1">
        <v>96517065</v>
      </c>
      <c r="M265" s="1">
        <v>14676590940</v>
      </c>
      <c r="N265" s="1">
        <v>351054582</v>
      </c>
      <c r="O265" s="1">
        <v>1346256577</v>
      </c>
      <c r="P265" s="1">
        <v>8185417674</v>
      </c>
      <c r="Q265" s="1">
        <v>3351991312</v>
      </c>
      <c r="R265" s="1">
        <v>1212249528</v>
      </c>
      <c r="S265" s="1">
        <v>229621268</v>
      </c>
      <c r="T265" s="1">
        <v>14676590940</v>
      </c>
      <c r="U265" s="1">
        <v>-188203335</v>
      </c>
      <c r="V265" s="1">
        <v>1141513082</v>
      </c>
      <c r="W265" s="1">
        <v>215528741</v>
      </c>
      <c r="X265" s="1">
        <v>-993071877</v>
      </c>
      <c r="Y265" s="1">
        <v>-42662408</v>
      </c>
      <c r="Z265" s="1">
        <v>-133104203</v>
      </c>
      <c r="AA265" s="1" t="s">
        <v>12</v>
      </c>
      <c r="AB265" s="1"/>
      <c r="AC265" s="1" t="s">
        <v>53</v>
      </c>
      <c r="AD265" s="1">
        <v>162851247</v>
      </c>
      <c r="AE265" s="1">
        <v>-351054582</v>
      </c>
      <c r="AF265" s="1">
        <v>-188203335</v>
      </c>
      <c r="AG265" s="1">
        <v>2487769659</v>
      </c>
      <c r="AH265" s="1">
        <v>-1346256577</v>
      </c>
      <c r="AI265" s="1">
        <v>1141513082</v>
      </c>
      <c r="AJ265" s="1">
        <v>8400946414</v>
      </c>
      <c r="AK265" s="1">
        <v>-8185417674</v>
      </c>
      <c r="AL265" s="1">
        <v>215528741</v>
      </c>
      <c r="AM265" s="1">
        <v>2358919435</v>
      </c>
      <c r="AN265" s="1">
        <v>-3351991312</v>
      </c>
      <c r="AO265" s="1">
        <v>-993071877</v>
      </c>
      <c r="AP265" s="1">
        <v>1169587120</v>
      </c>
      <c r="AQ265" s="1">
        <v>-1212249528</v>
      </c>
      <c r="AR265" s="1">
        <v>-42662408</v>
      </c>
      <c r="AS265" s="1">
        <v>96517065</v>
      </c>
      <c r="AT265" s="1">
        <v>-229621268</v>
      </c>
      <c r="AU265" s="1">
        <v>-133104203</v>
      </c>
    </row>
    <row r="266" spans="1:47" x14ac:dyDescent="0.2">
      <c r="A266" t="s">
        <v>54</v>
      </c>
      <c r="B266" s="3">
        <v>2011</v>
      </c>
      <c r="C266" s="4">
        <v>3</v>
      </c>
      <c r="G266" s="1">
        <v>554808168</v>
      </c>
      <c r="H266" s="1">
        <v>2518324456</v>
      </c>
      <c r="I266" s="1">
        <v>639242952</v>
      </c>
      <c r="J266" s="1">
        <v>2711377189</v>
      </c>
      <c r="K266" s="1">
        <v>939377430</v>
      </c>
      <c r="L266" s="1">
        <v>69937631</v>
      </c>
      <c r="M266" s="1">
        <v>7433067826</v>
      </c>
      <c r="N266" s="1">
        <v>494188028</v>
      </c>
      <c r="O266" s="1">
        <v>2503114570</v>
      </c>
      <c r="P266" s="1">
        <v>660765416</v>
      </c>
      <c r="Q266" s="1">
        <v>2615215720</v>
      </c>
      <c r="R266" s="1">
        <v>1028630961</v>
      </c>
      <c r="S266" s="1">
        <v>131153131</v>
      </c>
      <c r="T266" s="1">
        <v>7433067826</v>
      </c>
      <c r="U266" s="1">
        <v>60620140</v>
      </c>
      <c r="V266" s="1">
        <v>15209886</v>
      </c>
      <c r="W266" s="1">
        <v>-21522464</v>
      </c>
      <c r="X266" s="1">
        <v>96161469</v>
      </c>
      <c r="Y266" s="1">
        <v>-89253531</v>
      </c>
      <c r="Z266" s="1">
        <v>-61215500</v>
      </c>
      <c r="AA266" s="1" t="s">
        <v>12</v>
      </c>
      <c r="AB266" s="1"/>
      <c r="AC266" s="1" t="s">
        <v>54</v>
      </c>
      <c r="AD266" s="1">
        <v>554808168</v>
      </c>
      <c r="AE266" s="1">
        <v>-494188028</v>
      </c>
      <c r="AF266" s="1">
        <v>60620140</v>
      </c>
      <c r="AG266" s="1">
        <v>2518324456</v>
      </c>
      <c r="AH266" s="1">
        <v>-2503114570</v>
      </c>
      <c r="AI266" s="1">
        <v>15209886</v>
      </c>
      <c r="AJ266" s="1">
        <v>639242952</v>
      </c>
      <c r="AK266" s="1">
        <v>-660765416</v>
      </c>
      <c r="AL266" s="1">
        <v>-21522464</v>
      </c>
      <c r="AM266" s="1">
        <v>2711377189</v>
      </c>
      <c r="AN266" s="1">
        <v>-2615215720</v>
      </c>
      <c r="AO266" s="1">
        <v>96161469</v>
      </c>
      <c r="AP266" s="1">
        <v>939377430</v>
      </c>
      <c r="AQ266" s="1">
        <v>-1028630961</v>
      </c>
      <c r="AR266" s="1">
        <v>-89253531</v>
      </c>
      <c r="AS266" s="1">
        <v>69937631</v>
      </c>
      <c r="AT266" s="1">
        <v>-131153131</v>
      </c>
      <c r="AU266" s="1">
        <v>-61215500</v>
      </c>
    </row>
    <row r="267" spans="1:47" x14ac:dyDescent="0.2">
      <c r="A267" t="s">
        <v>55</v>
      </c>
      <c r="B267" s="3">
        <v>2011</v>
      </c>
      <c r="C267" s="4">
        <v>4</v>
      </c>
      <c r="G267" s="1">
        <v>337951855</v>
      </c>
      <c r="H267" s="1">
        <v>2120942560</v>
      </c>
      <c r="I267" s="1">
        <v>1819786093</v>
      </c>
      <c r="J267" s="1">
        <v>3002797172</v>
      </c>
      <c r="K267" s="1">
        <v>1247460475</v>
      </c>
      <c r="L267" s="1">
        <v>131523945</v>
      </c>
      <c r="M267" s="1">
        <v>8660462101</v>
      </c>
      <c r="N267" s="1">
        <v>804208244</v>
      </c>
      <c r="O267" s="1">
        <v>2423312131</v>
      </c>
      <c r="P267" s="1">
        <v>684623329</v>
      </c>
      <c r="Q267" s="1">
        <v>3218799689</v>
      </c>
      <c r="R267" s="1">
        <v>1228582605</v>
      </c>
      <c r="S267" s="1">
        <v>300936103</v>
      </c>
      <c r="T267" s="1">
        <v>8660462101</v>
      </c>
      <c r="U267" s="1">
        <v>-466256389</v>
      </c>
      <c r="V267" s="1">
        <v>-302369571</v>
      </c>
      <c r="W267" s="1">
        <v>1135162764</v>
      </c>
      <c r="X267" s="1">
        <v>-216002517</v>
      </c>
      <c r="Y267" s="1">
        <v>18877870</v>
      </c>
      <c r="Z267" s="1">
        <v>-169412158</v>
      </c>
      <c r="AA267" s="1" t="s">
        <v>12</v>
      </c>
      <c r="AB267" s="1"/>
      <c r="AC267" s="1" t="s">
        <v>55</v>
      </c>
      <c r="AD267" s="1">
        <v>337951855</v>
      </c>
      <c r="AE267" s="1">
        <v>-804208244</v>
      </c>
      <c r="AF267" s="1">
        <v>-466256389</v>
      </c>
      <c r="AG267" s="1">
        <v>2120942560</v>
      </c>
      <c r="AH267" s="1">
        <v>-2423312131</v>
      </c>
      <c r="AI267" s="1">
        <v>-302369571</v>
      </c>
      <c r="AJ267" s="1">
        <v>1819786093</v>
      </c>
      <c r="AK267" s="1">
        <v>-684623329</v>
      </c>
      <c r="AL267" s="1">
        <v>1135162764</v>
      </c>
      <c r="AM267" s="1">
        <v>3002797172</v>
      </c>
      <c r="AN267" s="1">
        <v>-3218799689</v>
      </c>
      <c r="AO267" s="1">
        <v>-216002517</v>
      </c>
      <c r="AP267" s="1">
        <v>1247460475</v>
      </c>
      <c r="AQ267" s="1">
        <v>-1228582605</v>
      </c>
      <c r="AR267" s="1">
        <v>18877870</v>
      </c>
      <c r="AS267" s="1">
        <v>131523945</v>
      </c>
      <c r="AT267" s="1">
        <v>-300936103</v>
      </c>
      <c r="AU267" s="1">
        <v>-169412158</v>
      </c>
    </row>
    <row r="268" spans="1:47" x14ac:dyDescent="0.2">
      <c r="A268" t="s">
        <v>56</v>
      </c>
      <c r="B268" s="3">
        <v>2012</v>
      </c>
      <c r="C268" s="4">
        <v>1</v>
      </c>
      <c r="G268" s="1">
        <v>249845766</v>
      </c>
      <c r="H268" s="1">
        <v>1266859274</v>
      </c>
      <c r="I268" s="1">
        <v>433054991</v>
      </c>
      <c r="J268" s="1">
        <v>2563511849</v>
      </c>
      <c r="K268" s="1">
        <v>851473441</v>
      </c>
      <c r="L268" s="1">
        <v>70013058</v>
      </c>
      <c r="M268" s="1">
        <v>5434758379</v>
      </c>
      <c r="N268" s="1">
        <v>466116651</v>
      </c>
      <c r="O268" s="1">
        <v>1166928980</v>
      </c>
      <c r="P268" s="1">
        <v>720432063</v>
      </c>
      <c r="Q268" s="1">
        <v>2001191758</v>
      </c>
      <c r="R268" s="1">
        <v>929634331</v>
      </c>
      <c r="S268" s="1">
        <v>150454597</v>
      </c>
      <c r="T268" s="1">
        <v>5434758379</v>
      </c>
      <c r="U268" s="1">
        <v>-216270886</v>
      </c>
      <c r="V268" s="1">
        <v>99930294</v>
      </c>
      <c r="W268" s="1">
        <v>-287377072</v>
      </c>
      <c r="X268" s="1">
        <v>562320092</v>
      </c>
      <c r="Y268" s="1">
        <v>-78160889</v>
      </c>
      <c r="Z268" s="1">
        <v>-80441539</v>
      </c>
      <c r="AA268" s="1" t="s">
        <v>12</v>
      </c>
      <c r="AB268" s="1"/>
      <c r="AC268" s="1" t="s">
        <v>56</v>
      </c>
      <c r="AD268" s="1">
        <v>249845766</v>
      </c>
      <c r="AE268" s="1">
        <v>-466116651</v>
      </c>
      <c r="AF268" s="1">
        <v>-216270886</v>
      </c>
      <c r="AG268" s="1">
        <v>1266859274</v>
      </c>
      <c r="AH268" s="1">
        <v>-1166928980</v>
      </c>
      <c r="AI268" s="1">
        <v>99930294</v>
      </c>
      <c r="AJ268" s="1">
        <v>433054991</v>
      </c>
      <c r="AK268" s="1">
        <v>-720432063</v>
      </c>
      <c r="AL268" s="1">
        <v>-287377072</v>
      </c>
      <c r="AM268" s="1">
        <v>2563511849</v>
      </c>
      <c r="AN268" s="1">
        <v>-2001191758</v>
      </c>
      <c r="AO268" s="1">
        <v>562320092</v>
      </c>
      <c r="AP268" s="1">
        <v>851473441</v>
      </c>
      <c r="AQ268" s="1">
        <v>-929634331</v>
      </c>
      <c r="AR268" s="1">
        <v>-78160889</v>
      </c>
      <c r="AS268" s="1">
        <v>70013058</v>
      </c>
      <c r="AT268" s="1">
        <v>-150454597</v>
      </c>
      <c r="AU268" s="1">
        <v>-80441539</v>
      </c>
    </row>
    <row r="269" spans="1:47" x14ac:dyDescent="0.2">
      <c r="A269" t="s">
        <v>57</v>
      </c>
      <c r="B269" s="3">
        <v>2012</v>
      </c>
      <c r="C269" s="4">
        <v>2</v>
      </c>
      <c r="G269" s="1">
        <v>251143543</v>
      </c>
      <c r="H269" s="1">
        <v>2962927080</v>
      </c>
      <c r="I269" s="1">
        <v>742316834</v>
      </c>
      <c r="J269" s="1">
        <v>3552077097</v>
      </c>
      <c r="K269" s="1">
        <v>1327239778</v>
      </c>
      <c r="L269" s="1">
        <v>53061112</v>
      </c>
      <c r="M269" s="1">
        <v>8888765443</v>
      </c>
      <c r="N269" s="1">
        <v>910995975</v>
      </c>
      <c r="O269" s="1">
        <v>2320145843</v>
      </c>
      <c r="P269" s="1">
        <v>801191177</v>
      </c>
      <c r="Q269" s="1">
        <v>3506311270</v>
      </c>
      <c r="R269" s="1">
        <v>1150884715</v>
      </c>
      <c r="S269" s="1">
        <v>199236462</v>
      </c>
      <c r="T269" s="1">
        <v>8888765443</v>
      </c>
      <c r="U269" s="1">
        <v>-659852433</v>
      </c>
      <c r="V269" s="1">
        <v>642781237</v>
      </c>
      <c r="W269" s="1">
        <v>-58874343</v>
      </c>
      <c r="X269" s="1">
        <v>45765827</v>
      </c>
      <c r="Y269" s="1">
        <v>176355062</v>
      </c>
      <c r="Z269" s="1">
        <v>-146175350</v>
      </c>
      <c r="AA269" s="1" t="s">
        <v>12</v>
      </c>
      <c r="AB269" s="1"/>
      <c r="AC269" s="1" t="s">
        <v>57</v>
      </c>
      <c r="AD269" s="1">
        <v>251143543</v>
      </c>
      <c r="AE269" s="1">
        <v>-910995975</v>
      </c>
      <c r="AF269" s="1">
        <v>-659852433</v>
      </c>
      <c r="AG269" s="1">
        <v>2962927080</v>
      </c>
      <c r="AH269" s="1">
        <v>-2320145843</v>
      </c>
      <c r="AI269" s="1">
        <v>642781237</v>
      </c>
      <c r="AJ269" s="1">
        <v>742316834</v>
      </c>
      <c r="AK269" s="1">
        <v>-801191177</v>
      </c>
      <c r="AL269" s="1">
        <v>-58874343</v>
      </c>
      <c r="AM269" s="1">
        <v>3552077097</v>
      </c>
      <c r="AN269" s="1">
        <v>-3506311270</v>
      </c>
      <c r="AO269" s="1">
        <v>45765827</v>
      </c>
      <c r="AP269" s="1">
        <v>1327239778</v>
      </c>
      <c r="AQ269" s="1">
        <v>-1150884715</v>
      </c>
      <c r="AR269" s="1">
        <v>176355062</v>
      </c>
      <c r="AS269" s="1">
        <v>53061112</v>
      </c>
      <c r="AT269" s="1">
        <v>-199236462</v>
      </c>
      <c r="AU269" s="1">
        <v>-146175350</v>
      </c>
    </row>
    <row r="270" spans="1:47" x14ac:dyDescent="0.2">
      <c r="A270" t="s">
        <v>58</v>
      </c>
      <c r="B270" s="3">
        <v>2012</v>
      </c>
      <c r="C270" s="4">
        <v>3</v>
      </c>
      <c r="G270" s="1">
        <v>363327567</v>
      </c>
      <c r="H270" s="1">
        <v>2161079344</v>
      </c>
      <c r="I270" s="1">
        <v>871767230</v>
      </c>
      <c r="J270" s="1">
        <v>3327683199</v>
      </c>
      <c r="K270" s="1">
        <v>1292250935</v>
      </c>
      <c r="L270" s="1">
        <v>96216030</v>
      </c>
      <c r="M270" s="1">
        <v>8112324305</v>
      </c>
      <c r="N270" s="1">
        <v>312655849</v>
      </c>
      <c r="O270" s="1">
        <v>2118875692</v>
      </c>
      <c r="P270" s="1">
        <v>595806231</v>
      </c>
      <c r="Q270" s="1">
        <v>3900930585</v>
      </c>
      <c r="R270" s="1">
        <v>921440704</v>
      </c>
      <c r="S270" s="1">
        <v>262615244</v>
      </c>
      <c r="T270" s="1">
        <v>8112324305</v>
      </c>
      <c r="U270" s="1">
        <v>50671718</v>
      </c>
      <c r="V270" s="1">
        <v>42203653</v>
      </c>
      <c r="W270" s="1">
        <v>275960999</v>
      </c>
      <c r="X270" s="1">
        <v>-573247386</v>
      </c>
      <c r="Y270" s="1">
        <v>370810231</v>
      </c>
      <c r="Z270" s="1">
        <v>-166399214</v>
      </c>
      <c r="AA270" s="1" t="s">
        <v>12</v>
      </c>
      <c r="AB270" s="1"/>
      <c r="AC270" s="1" t="s">
        <v>58</v>
      </c>
      <c r="AD270" s="1">
        <v>363327567</v>
      </c>
      <c r="AE270" s="1">
        <v>-312655849</v>
      </c>
      <c r="AF270" s="1">
        <v>50671718</v>
      </c>
      <c r="AG270" s="1">
        <v>2161079344</v>
      </c>
      <c r="AH270" s="1">
        <v>-2118875692</v>
      </c>
      <c r="AI270" s="1">
        <v>42203653</v>
      </c>
      <c r="AJ270" s="1">
        <v>871767230</v>
      </c>
      <c r="AK270" s="1">
        <v>-595806231</v>
      </c>
      <c r="AL270" s="1">
        <v>275960999</v>
      </c>
      <c r="AM270" s="1">
        <v>3327683199</v>
      </c>
      <c r="AN270" s="1">
        <v>-3900930585</v>
      </c>
      <c r="AO270" s="1">
        <v>-573247386</v>
      </c>
      <c r="AP270" s="1">
        <v>1292250935</v>
      </c>
      <c r="AQ270" s="1">
        <v>-921440704</v>
      </c>
      <c r="AR270" s="1">
        <v>370810231</v>
      </c>
      <c r="AS270" s="1">
        <v>96216030</v>
      </c>
      <c r="AT270" s="1">
        <v>-262615244</v>
      </c>
      <c r="AU270" s="1">
        <v>-166399214</v>
      </c>
    </row>
    <row r="271" spans="1:47" x14ac:dyDescent="0.2">
      <c r="A271" t="s">
        <v>59</v>
      </c>
      <c r="B271" s="3">
        <v>2012</v>
      </c>
      <c r="C271" s="4">
        <v>4</v>
      </c>
      <c r="G271" s="1">
        <v>2120515537</v>
      </c>
      <c r="H271" s="1">
        <v>3078406976</v>
      </c>
      <c r="I271" s="1">
        <v>1349997665</v>
      </c>
      <c r="J271" s="1">
        <v>6089577447</v>
      </c>
      <c r="K271" s="1">
        <v>2248243823</v>
      </c>
      <c r="L271" s="1">
        <v>129959396</v>
      </c>
      <c r="M271" s="1">
        <v>15016700843</v>
      </c>
      <c r="N271" s="1">
        <v>532638721</v>
      </c>
      <c r="O271" s="1">
        <v>2891887504</v>
      </c>
      <c r="P271" s="1">
        <v>2676299088</v>
      </c>
      <c r="Q271" s="1">
        <v>6701740216</v>
      </c>
      <c r="R271" s="1">
        <v>1928199443</v>
      </c>
      <c r="S271" s="1">
        <v>285935871</v>
      </c>
      <c r="T271" s="1">
        <v>15016700843</v>
      </c>
      <c r="U271" s="1">
        <v>1587876815</v>
      </c>
      <c r="V271" s="1">
        <v>186519472</v>
      </c>
      <c r="W271" s="1">
        <v>-1326301423</v>
      </c>
      <c r="X271" s="1">
        <v>-612162769</v>
      </c>
      <c r="Y271" s="1">
        <v>320044380</v>
      </c>
      <c r="Z271" s="1">
        <v>-155976475</v>
      </c>
      <c r="AA271" s="1" t="s">
        <v>12</v>
      </c>
      <c r="AB271" s="1"/>
      <c r="AC271" s="1" t="s">
        <v>59</v>
      </c>
      <c r="AD271" s="1">
        <v>2120515537</v>
      </c>
      <c r="AE271" s="1">
        <v>-532638721</v>
      </c>
      <c r="AF271" s="1">
        <v>1587876815</v>
      </c>
      <c r="AG271" s="1">
        <v>3078406976</v>
      </c>
      <c r="AH271" s="1">
        <v>-2891887504</v>
      </c>
      <c r="AI271" s="1">
        <v>186519472</v>
      </c>
      <c r="AJ271" s="1">
        <v>1349997665</v>
      </c>
      <c r="AK271" s="1">
        <v>-2676299088</v>
      </c>
      <c r="AL271" s="1">
        <v>-1326301423</v>
      </c>
      <c r="AM271" s="1">
        <v>6089577447</v>
      </c>
      <c r="AN271" s="1">
        <v>-6701740216</v>
      </c>
      <c r="AO271" s="1">
        <v>-612162769</v>
      </c>
      <c r="AP271" s="1">
        <v>2248243823</v>
      </c>
      <c r="AQ271" s="1">
        <v>-1928199443</v>
      </c>
      <c r="AR271" s="1">
        <v>320044380</v>
      </c>
      <c r="AS271" s="1">
        <v>129959396</v>
      </c>
      <c r="AT271" s="1">
        <v>-285935871</v>
      </c>
      <c r="AU271" s="1">
        <v>-155976475</v>
      </c>
    </row>
    <row r="272" spans="1:47" x14ac:dyDescent="0.2">
      <c r="A272" t="s">
        <v>60</v>
      </c>
      <c r="B272" s="3">
        <v>2013</v>
      </c>
      <c r="C272" s="4">
        <v>1</v>
      </c>
      <c r="G272" s="1">
        <v>704337789</v>
      </c>
      <c r="H272" s="1">
        <v>944668389</v>
      </c>
      <c r="I272" s="1">
        <v>2245024117</v>
      </c>
      <c r="J272" s="1">
        <v>3089860954</v>
      </c>
      <c r="K272" s="1">
        <v>1092744651</v>
      </c>
      <c r="L272" s="1">
        <v>28994831</v>
      </c>
      <c r="M272" s="1">
        <v>8105630732</v>
      </c>
      <c r="N272" s="1">
        <v>612047397</v>
      </c>
      <c r="O272" s="1">
        <v>1591764773</v>
      </c>
      <c r="P272" s="1">
        <v>2044284146</v>
      </c>
      <c r="Q272" s="1">
        <v>2508422728</v>
      </c>
      <c r="R272" s="1">
        <v>1144408080</v>
      </c>
      <c r="S272" s="1">
        <v>204703608</v>
      </c>
      <c r="T272" s="1">
        <v>8105630732</v>
      </c>
      <c r="U272" s="1">
        <v>92290392</v>
      </c>
      <c r="V272" s="1">
        <v>-647096383</v>
      </c>
      <c r="W272" s="1">
        <v>200739971</v>
      </c>
      <c r="X272" s="1">
        <v>581438225</v>
      </c>
      <c r="Y272" s="1">
        <v>-51663429</v>
      </c>
      <c r="Z272" s="1">
        <v>-175708777</v>
      </c>
      <c r="AA272" s="1" t="s">
        <v>12</v>
      </c>
      <c r="AB272" s="1"/>
      <c r="AC272" s="1" t="s">
        <v>60</v>
      </c>
      <c r="AD272" s="1">
        <v>704337789</v>
      </c>
      <c r="AE272" s="1">
        <v>-612047397</v>
      </c>
      <c r="AF272" s="1">
        <v>92290392</v>
      </c>
      <c r="AG272" s="1">
        <v>944668389</v>
      </c>
      <c r="AH272" s="1">
        <v>-1591764773</v>
      </c>
      <c r="AI272" s="1">
        <v>-647096383</v>
      </c>
      <c r="AJ272" s="1">
        <v>2245024117</v>
      </c>
      <c r="AK272" s="1">
        <v>-2044284146</v>
      </c>
      <c r="AL272" s="1">
        <v>200739971</v>
      </c>
      <c r="AM272" s="1">
        <v>3089860954</v>
      </c>
      <c r="AN272" s="1">
        <v>-2508422728</v>
      </c>
      <c r="AO272" s="1">
        <v>581438225</v>
      </c>
      <c r="AP272" s="1">
        <v>1092744651</v>
      </c>
      <c r="AQ272" s="1">
        <v>-1144408080</v>
      </c>
      <c r="AR272" s="1">
        <v>-51663429</v>
      </c>
      <c r="AS272" s="1">
        <v>28994831</v>
      </c>
      <c r="AT272" s="1">
        <v>-204703608</v>
      </c>
      <c r="AU272" s="1">
        <v>-175708777</v>
      </c>
    </row>
    <row r="273" spans="1:47" x14ac:dyDescent="0.2">
      <c r="A273" t="s">
        <v>61</v>
      </c>
      <c r="B273" s="3">
        <v>2013</v>
      </c>
      <c r="C273" s="4">
        <v>2</v>
      </c>
      <c r="G273" s="1">
        <v>157011656</v>
      </c>
      <c r="H273" s="1">
        <v>2255001194</v>
      </c>
      <c r="I273" s="1">
        <v>1853686606</v>
      </c>
      <c r="J273" s="1">
        <v>4338778415</v>
      </c>
      <c r="K273" s="1">
        <v>1255468056</v>
      </c>
      <c r="L273" s="1">
        <v>33985000</v>
      </c>
      <c r="M273" s="1">
        <v>9893930928</v>
      </c>
      <c r="N273" s="1">
        <v>425350852</v>
      </c>
      <c r="O273" s="1">
        <v>3272029591</v>
      </c>
      <c r="P273" s="1">
        <v>728035133</v>
      </c>
      <c r="Q273" s="1">
        <v>4018473244</v>
      </c>
      <c r="R273" s="1">
        <v>1208217817</v>
      </c>
      <c r="S273" s="1">
        <v>241824291</v>
      </c>
      <c r="T273" s="1">
        <v>9893930928</v>
      </c>
      <c r="U273" s="1">
        <v>-268339196</v>
      </c>
      <c r="V273" s="1">
        <v>-1017028397</v>
      </c>
      <c r="W273" s="1">
        <v>1125651474</v>
      </c>
      <c r="X273" s="1">
        <v>320305171</v>
      </c>
      <c r="Y273" s="1">
        <v>47250240</v>
      </c>
      <c r="Z273" s="1">
        <v>-207839291</v>
      </c>
      <c r="AA273" s="1" t="s">
        <v>12</v>
      </c>
      <c r="AB273" s="1"/>
      <c r="AC273" s="1" t="s">
        <v>61</v>
      </c>
      <c r="AD273" s="1">
        <v>157011656</v>
      </c>
      <c r="AE273" s="1">
        <v>-425350852</v>
      </c>
      <c r="AF273" s="1">
        <v>-268339196</v>
      </c>
      <c r="AG273" s="1">
        <v>2255001194</v>
      </c>
      <c r="AH273" s="1">
        <v>-3272029591</v>
      </c>
      <c r="AI273" s="1">
        <v>-1017028397</v>
      </c>
      <c r="AJ273" s="1">
        <v>1853686606</v>
      </c>
      <c r="AK273" s="1">
        <v>-728035133</v>
      </c>
      <c r="AL273" s="1">
        <v>1125651474</v>
      </c>
      <c r="AM273" s="1">
        <v>4338778415</v>
      </c>
      <c r="AN273" s="1">
        <v>-4018473244</v>
      </c>
      <c r="AO273" s="1">
        <v>320305171</v>
      </c>
      <c r="AP273" s="1">
        <v>1255468056</v>
      </c>
      <c r="AQ273" s="1">
        <v>-1208217817</v>
      </c>
      <c r="AR273" s="1">
        <v>47250240</v>
      </c>
      <c r="AS273" s="1">
        <v>33985000</v>
      </c>
      <c r="AT273" s="1">
        <v>-241824291</v>
      </c>
      <c r="AU273" s="1">
        <v>-207839291</v>
      </c>
    </row>
    <row r="274" spans="1:47" x14ac:dyDescent="0.2">
      <c r="A274" t="s">
        <v>62</v>
      </c>
      <c r="B274" s="3">
        <v>2013</v>
      </c>
      <c r="C274" s="4">
        <v>3</v>
      </c>
      <c r="G274" s="1">
        <v>792849061</v>
      </c>
      <c r="H274" s="1">
        <v>2929638562</v>
      </c>
      <c r="I274" s="1">
        <v>4131674090</v>
      </c>
      <c r="J274" s="1">
        <v>4244889212</v>
      </c>
      <c r="K274" s="1">
        <v>1684756785</v>
      </c>
      <c r="L274" s="1">
        <v>116871842</v>
      </c>
      <c r="M274" s="1">
        <v>13900679551</v>
      </c>
      <c r="N274" s="1">
        <v>613382763</v>
      </c>
      <c r="O274" s="1">
        <v>3381922404</v>
      </c>
      <c r="P274" s="1">
        <v>686720827</v>
      </c>
      <c r="Q274" s="1">
        <v>7216238444</v>
      </c>
      <c r="R274" s="1">
        <v>1487627127</v>
      </c>
      <c r="S274" s="1">
        <v>514787986</v>
      </c>
      <c r="T274" s="1">
        <v>13900679551</v>
      </c>
      <c r="U274" s="1">
        <v>179466298</v>
      </c>
      <c r="V274" s="1">
        <v>-452283841</v>
      </c>
      <c r="W274" s="1">
        <v>3444953263</v>
      </c>
      <c r="X274" s="1">
        <v>-2971349232</v>
      </c>
      <c r="Y274" s="1">
        <v>197129657</v>
      </c>
      <c r="Z274" s="1">
        <v>-397916144</v>
      </c>
      <c r="AA274" s="1" t="s">
        <v>12</v>
      </c>
      <c r="AB274" s="1"/>
      <c r="AC274" s="1" t="s">
        <v>62</v>
      </c>
      <c r="AD274" s="1">
        <v>792849061</v>
      </c>
      <c r="AE274" s="1">
        <v>-613382763</v>
      </c>
      <c r="AF274" s="1">
        <v>179466298</v>
      </c>
      <c r="AG274" s="1">
        <v>2929638562</v>
      </c>
      <c r="AH274" s="1">
        <v>-3381922404</v>
      </c>
      <c r="AI274" s="1">
        <v>-452283841</v>
      </c>
      <c r="AJ274" s="1">
        <v>4131674090</v>
      </c>
      <c r="AK274" s="1">
        <v>-686720827</v>
      </c>
      <c r="AL274" s="1">
        <v>3444953263</v>
      </c>
      <c r="AM274" s="1">
        <v>4244889212</v>
      </c>
      <c r="AN274" s="1">
        <v>-7216238444</v>
      </c>
      <c r="AO274" s="1">
        <v>-2971349232</v>
      </c>
      <c r="AP274" s="1">
        <v>1684756785</v>
      </c>
      <c r="AQ274" s="1">
        <v>-1487627127</v>
      </c>
      <c r="AR274" s="1">
        <v>197129657</v>
      </c>
      <c r="AS274" s="1">
        <v>116871842</v>
      </c>
      <c r="AT274" s="1">
        <v>-514787986</v>
      </c>
      <c r="AU274" s="1">
        <v>-397916144</v>
      </c>
    </row>
    <row r="275" spans="1:47" x14ac:dyDescent="0.2">
      <c r="A275" t="s">
        <v>63</v>
      </c>
      <c r="B275" s="3">
        <v>2013</v>
      </c>
      <c r="C275" s="4">
        <v>4</v>
      </c>
      <c r="G275" s="1">
        <v>1331154721</v>
      </c>
      <c r="H275" s="1">
        <v>3275426132</v>
      </c>
      <c r="I275" s="1">
        <v>3799551085</v>
      </c>
      <c r="J275" s="1">
        <v>4647603655</v>
      </c>
      <c r="K275" s="1">
        <v>1784272031</v>
      </c>
      <c r="L275" s="1">
        <v>125676471</v>
      </c>
      <c r="M275" s="1">
        <v>14963684094</v>
      </c>
      <c r="N275" s="1">
        <v>1796111793</v>
      </c>
      <c r="O275" s="1">
        <v>4204422420</v>
      </c>
      <c r="P275" s="1">
        <v>1829819099</v>
      </c>
      <c r="Q275" s="1">
        <v>4538314415</v>
      </c>
      <c r="R275" s="1">
        <v>2231198854</v>
      </c>
      <c r="S275" s="1">
        <v>363817513</v>
      </c>
      <c r="T275" s="1">
        <v>14963684094</v>
      </c>
      <c r="U275" s="1">
        <v>-464957072</v>
      </c>
      <c r="V275" s="1">
        <v>-928996288</v>
      </c>
      <c r="W275" s="1">
        <v>1969731986</v>
      </c>
      <c r="X275" s="1">
        <v>109289239</v>
      </c>
      <c r="Y275" s="1">
        <v>-446926823</v>
      </c>
      <c r="Z275" s="1">
        <v>-238141042</v>
      </c>
      <c r="AA275" s="1" t="s">
        <v>12</v>
      </c>
      <c r="AB275" s="1"/>
      <c r="AC275" s="1" t="s">
        <v>63</v>
      </c>
      <c r="AD275" s="1">
        <v>1331154721</v>
      </c>
      <c r="AE275" s="1">
        <v>-1796111793</v>
      </c>
      <c r="AF275" s="1">
        <v>-464957072</v>
      </c>
      <c r="AG275" s="1">
        <v>3275426132</v>
      </c>
      <c r="AH275" s="1">
        <v>-4204422420</v>
      </c>
      <c r="AI275" s="1">
        <v>-928996288</v>
      </c>
      <c r="AJ275" s="1">
        <v>3799551085</v>
      </c>
      <c r="AK275" s="1">
        <v>-1829819099</v>
      </c>
      <c r="AL275" s="1">
        <v>1969731986</v>
      </c>
      <c r="AM275" s="1">
        <v>4647603655</v>
      </c>
      <c r="AN275" s="1">
        <v>-4538314415</v>
      </c>
      <c r="AO275" s="1">
        <v>109289239</v>
      </c>
      <c r="AP275" s="1">
        <v>1784272031</v>
      </c>
      <c r="AQ275" s="1">
        <v>-2231198854</v>
      </c>
      <c r="AR275" s="1">
        <v>-446926823</v>
      </c>
      <c r="AS275" s="1">
        <v>125676471</v>
      </c>
      <c r="AT275" s="1">
        <v>-363817513</v>
      </c>
      <c r="AU275" s="1">
        <v>-238141042</v>
      </c>
    </row>
    <row r="276" spans="1:47" x14ac:dyDescent="0.2">
      <c r="A276" t="s">
        <v>64</v>
      </c>
      <c r="B276" s="3">
        <v>2014</v>
      </c>
      <c r="C276" s="4">
        <v>1</v>
      </c>
      <c r="G276" s="1">
        <v>885339445</v>
      </c>
      <c r="H276" s="1">
        <v>2894655909</v>
      </c>
      <c r="I276" s="1">
        <v>492657550</v>
      </c>
      <c r="J276" s="1">
        <v>5038989826</v>
      </c>
      <c r="K276" s="1">
        <v>1545855213</v>
      </c>
      <c r="L276" s="1">
        <v>48473805</v>
      </c>
      <c r="M276" s="1">
        <v>10905971748</v>
      </c>
      <c r="N276" s="1">
        <v>611580144</v>
      </c>
      <c r="O276" s="1">
        <v>2703678716</v>
      </c>
      <c r="P276" s="1">
        <v>1214212534</v>
      </c>
      <c r="Q276" s="1">
        <v>4685933626</v>
      </c>
      <c r="R276" s="1">
        <v>1204529513</v>
      </c>
      <c r="S276" s="1">
        <v>486037215</v>
      </c>
      <c r="T276" s="1">
        <v>10905971748</v>
      </c>
      <c r="U276" s="1">
        <v>273759301</v>
      </c>
      <c r="V276" s="1">
        <v>190977193</v>
      </c>
      <c r="W276" s="1">
        <v>-721554984</v>
      </c>
      <c r="X276" s="1">
        <v>353056200</v>
      </c>
      <c r="Y276" s="1">
        <v>341325699</v>
      </c>
      <c r="Z276" s="1">
        <v>-437563410</v>
      </c>
      <c r="AA276" s="1" t="s">
        <v>12</v>
      </c>
      <c r="AB276" s="1"/>
      <c r="AC276" s="1" t="s">
        <v>64</v>
      </c>
      <c r="AD276" s="1">
        <v>885339445</v>
      </c>
      <c r="AE276" s="1">
        <v>-611580144</v>
      </c>
      <c r="AF276" s="1">
        <v>273759301</v>
      </c>
      <c r="AG276" s="1">
        <v>2894655909</v>
      </c>
      <c r="AH276" s="1">
        <v>-2703678716</v>
      </c>
      <c r="AI276" s="1">
        <v>190977193</v>
      </c>
      <c r="AJ276" s="1">
        <v>492657550</v>
      </c>
      <c r="AK276" s="1">
        <v>-1214212534</v>
      </c>
      <c r="AL276" s="1">
        <v>-721554984</v>
      </c>
      <c r="AM276" s="1">
        <v>5038989826</v>
      </c>
      <c r="AN276" s="1">
        <v>-4685933626</v>
      </c>
      <c r="AO276" s="1">
        <v>353056200</v>
      </c>
      <c r="AP276" s="1">
        <v>1545855213</v>
      </c>
      <c r="AQ276" s="1">
        <v>-1204529513</v>
      </c>
      <c r="AR276" s="1">
        <v>341325699</v>
      </c>
      <c r="AS276" s="1">
        <v>48473805</v>
      </c>
      <c r="AT276" s="1">
        <v>-486037215</v>
      </c>
      <c r="AU276" s="1">
        <v>-437563410</v>
      </c>
    </row>
    <row r="277" spans="1:47" x14ac:dyDescent="0.2">
      <c r="A277" t="s">
        <v>65</v>
      </c>
      <c r="B277" s="3">
        <v>2014</v>
      </c>
      <c r="C277" s="4">
        <v>2</v>
      </c>
      <c r="G277" s="1">
        <v>411096165</v>
      </c>
      <c r="H277" s="1">
        <v>3189106850</v>
      </c>
      <c r="I277" s="1">
        <v>1263602636</v>
      </c>
      <c r="J277" s="1">
        <v>5836114872</v>
      </c>
      <c r="K277" s="1">
        <v>1467953415</v>
      </c>
      <c r="L277" s="1">
        <v>109727630</v>
      </c>
      <c r="M277" s="1">
        <v>12277601568</v>
      </c>
      <c r="N277" s="1">
        <v>420492350</v>
      </c>
      <c r="O277" s="1">
        <v>1810662817</v>
      </c>
      <c r="P277" s="1">
        <v>916861385</v>
      </c>
      <c r="Q277" s="1">
        <v>6041146746</v>
      </c>
      <c r="R277" s="1">
        <v>2823229290</v>
      </c>
      <c r="S277" s="1">
        <v>265208980</v>
      </c>
      <c r="T277" s="1">
        <v>12277601568</v>
      </c>
      <c r="U277" s="1">
        <v>-9396185</v>
      </c>
      <c r="V277" s="1">
        <v>1378444033</v>
      </c>
      <c r="W277" s="1">
        <v>346741250</v>
      </c>
      <c r="X277" s="1">
        <v>-205031874</v>
      </c>
      <c r="Y277" s="1">
        <v>-1355275875</v>
      </c>
      <c r="Z277" s="1">
        <v>-155481350</v>
      </c>
      <c r="AA277" s="1" t="s">
        <v>12</v>
      </c>
      <c r="AB277" s="1"/>
      <c r="AC277" s="1" t="s">
        <v>65</v>
      </c>
      <c r="AD277" s="1">
        <v>411096165</v>
      </c>
      <c r="AE277" s="1">
        <v>-420492350</v>
      </c>
      <c r="AF277" s="1">
        <v>-9396185</v>
      </c>
      <c r="AG277" s="1">
        <v>3189106850</v>
      </c>
      <c r="AH277" s="1">
        <v>-1810662817</v>
      </c>
      <c r="AI277" s="1">
        <v>1378444033</v>
      </c>
      <c r="AJ277" s="1">
        <v>1263602636</v>
      </c>
      <c r="AK277" s="1">
        <v>-916861385</v>
      </c>
      <c r="AL277" s="1">
        <v>346741250</v>
      </c>
      <c r="AM277" s="1">
        <v>5836114872</v>
      </c>
      <c r="AN277" s="1">
        <v>-6041146746</v>
      </c>
      <c r="AO277" s="1">
        <v>-205031874</v>
      </c>
      <c r="AP277" s="1">
        <v>1467953415</v>
      </c>
      <c r="AQ277" s="1">
        <v>-2823229290</v>
      </c>
      <c r="AR277" s="1">
        <v>-1355275875</v>
      </c>
      <c r="AS277" s="1">
        <v>109727630</v>
      </c>
      <c r="AT277" s="1">
        <v>-265208980</v>
      </c>
      <c r="AU277" s="1">
        <v>-155481350</v>
      </c>
    </row>
    <row r="278" spans="1:47" x14ac:dyDescent="0.2">
      <c r="A278" t="s">
        <v>66</v>
      </c>
      <c r="B278" s="3">
        <v>2014</v>
      </c>
      <c r="C278" s="4">
        <v>3</v>
      </c>
      <c r="G278" s="1">
        <v>773197886</v>
      </c>
      <c r="H278" s="1">
        <v>3086968125</v>
      </c>
      <c r="I278" s="1">
        <v>790040312</v>
      </c>
      <c r="J278" s="1">
        <v>5099900301</v>
      </c>
      <c r="K278" s="1">
        <v>1681534234</v>
      </c>
      <c r="L278" s="1">
        <v>244575116</v>
      </c>
      <c r="M278" s="1">
        <v>11676215975</v>
      </c>
      <c r="N278" s="1">
        <v>349691926</v>
      </c>
      <c r="O278" s="1">
        <v>2936010227</v>
      </c>
      <c r="P278" s="1">
        <v>524418829</v>
      </c>
      <c r="Q278" s="1">
        <v>5722963340</v>
      </c>
      <c r="R278" s="1">
        <v>1749236111</v>
      </c>
      <c r="S278" s="1">
        <v>393895542</v>
      </c>
      <c r="T278" s="1">
        <v>11676215975</v>
      </c>
      <c r="U278" s="1">
        <v>423505961</v>
      </c>
      <c r="V278" s="1">
        <v>150957898</v>
      </c>
      <c r="W278" s="1">
        <v>265621483</v>
      </c>
      <c r="X278" s="1">
        <v>-623063039</v>
      </c>
      <c r="Y278" s="1">
        <v>-67701877</v>
      </c>
      <c r="Z278" s="1">
        <v>-149320426</v>
      </c>
      <c r="AA278" s="1" t="s">
        <v>12</v>
      </c>
      <c r="AB278" s="1"/>
      <c r="AC278" s="1" t="s">
        <v>66</v>
      </c>
      <c r="AD278" s="1">
        <v>773197886</v>
      </c>
      <c r="AE278" s="1">
        <v>-349691926</v>
      </c>
      <c r="AF278" s="1">
        <v>423505961</v>
      </c>
      <c r="AG278" s="1">
        <v>3086968125</v>
      </c>
      <c r="AH278" s="1">
        <v>-2936010227</v>
      </c>
      <c r="AI278" s="1">
        <v>150957898</v>
      </c>
      <c r="AJ278" s="1">
        <v>790040312</v>
      </c>
      <c r="AK278" s="1">
        <v>-524418829</v>
      </c>
      <c r="AL278" s="1">
        <v>265621483</v>
      </c>
      <c r="AM278" s="1">
        <v>5099900301</v>
      </c>
      <c r="AN278" s="1">
        <v>-5722963340</v>
      </c>
      <c r="AO278" s="1">
        <v>-623063039</v>
      </c>
      <c r="AP278" s="1">
        <v>1681534234</v>
      </c>
      <c r="AQ278" s="1">
        <v>-1749236111</v>
      </c>
      <c r="AR278" s="1">
        <v>-67701877</v>
      </c>
      <c r="AS278" s="1">
        <v>244575116</v>
      </c>
      <c r="AT278" s="1">
        <v>-393895542</v>
      </c>
      <c r="AU278" s="1">
        <v>-149320426</v>
      </c>
    </row>
    <row r="279" spans="1:47" x14ac:dyDescent="0.2">
      <c r="A279" t="s">
        <v>67</v>
      </c>
      <c r="B279" s="3">
        <v>2014</v>
      </c>
      <c r="C279" s="4">
        <v>4</v>
      </c>
      <c r="G279" s="1">
        <v>304980200</v>
      </c>
      <c r="H279" s="1">
        <v>3927565407</v>
      </c>
      <c r="I279" s="1">
        <v>3258727730</v>
      </c>
      <c r="J279" s="1">
        <v>6226444752</v>
      </c>
      <c r="K279" s="1">
        <v>1598188419</v>
      </c>
      <c r="L279" s="1">
        <v>173976180</v>
      </c>
      <c r="M279" s="1">
        <v>15489882688</v>
      </c>
      <c r="N279" s="1">
        <v>866348485</v>
      </c>
      <c r="O279" s="1">
        <v>3177168969</v>
      </c>
      <c r="P279" s="1">
        <v>1504070116</v>
      </c>
      <c r="Q279" s="1">
        <v>7864627514</v>
      </c>
      <c r="R279" s="1">
        <v>1725838736</v>
      </c>
      <c r="S279" s="1">
        <v>351828868</v>
      </c>
      <c r="T279" s="1">
        <v>15489882688</v>
      </c>
      <c r="U279" s="1">
        <v>-561368285</v>
      </c>
      <c r="V279" s="1">
        <v>750396438</v>
      </c>
      <c r="W279" s="1">
        <v>1754657614</v>
      </c>
      <c r="X279" s="1">
        <v>-1638182763</v>
      </c>
      <c r="Y279" s="1">
        <v>-127650317</v>
      </c>
      <c r="Z279" s="1">
        <v>-177852688</v>
      </c>
      <c r="AA279" s="1" t="s">
        <v>12</v>
      </c>
      <c r="AB279" s="1"/>
      <c r="AC279" s="1" t="s">
        <v>67</v>
      </c>
      <c r="AD279" s="1">
        <v>304980200</v>
      </c>
      <c r="AE279" s="1">
        <v>-866348485</v>
      </c>
      <c r="AF279" s="1">
        <v>-561368285</v>
      </c>
      <c r="AG279" s="1">
        <v>3927565407</v>
      </c>
      <c r="AH279" s="1">
        <v>-3177168969</v>
      </c>
      <c r="AI279" s="1">
        <v>750396438</v>
      </c>
      <c r="AJ279" s="1">
        <v>3258727730</v>
      </c>
      <c r="AK279" s="1">
        <v>-1504070116</v>
      </c>
      <c r="AL279" s="1">
        <v>1754657614</v>
      </c>
      <c r="AM279" s="1">
        <v>6226444752</v>
      </c>
      <c r="AN279" s="1">
        <v>-7864627514</v>
      </c>
      <c r="AO279" s="1">
        <v>-1638182763</v>
      </c>
      <c r="AP279" s="1">
        <v>1598188419</v>
      </c>
      <c r="AQ279" s="1">
        <v>-1725838736</v>
      </c>
      <c r="AR279" s="1">
        <v>-127650317</v>
      </c>
      <c r="AS279" s="1">
        <v>173976180</v>
      </c>
      <c r="AT279" s="1">
        <v>-351828868</v>
      </c>
      <c r="AU279" s="1">
        <v>-177852688</v>
      </c>
    </row>
    <row r="280" spans="1:47" x14ac:dyDescent="0.2">
      <c r="A280" t="s">
        <v>68</v>
      </c>
      <c r="B280" s="3">
        <v>2015</v>
      </c>
      <c r="C280" s="4">
        <v>1</v>
      </c>
      <c r="G280" s="1">
        <v>9294771934</v>
      </c>
      <c r="H280" s="1">
        <v>1871824704</v>
      </c>
      <c r="I280" s="1">
        <v>2658698774</v>
      </c>
      <c r="J280" s="1">
        <v>4620427789</v>
      </c>
      <c r="K280" s="1">
        <v>1970009149</v>
      </c>
      <c r="L280" s="1">
        <v>204355924</v>
      </c>
      <c r="M280" s="1">
        <v>20620088274</v>
      </c>
      <c r="N280" s="1">
        <v>555356436</v>
      </c>
      <c r="O280" s="1">
        <v>10325333874</v>
      </c>
      <c r="P280" s="1">
        <v>2097503613</v>
      </c>
      <c r="Q280" s="1">
        <v>5563810244</v>
      </c>
      <c r="R280" s="1">
        <v>1785334541</v>
      </c>
      <c r="S280" s="1">
        <v>292749565</v>
      </c>
      <c r="T280" s="1">
        <v>20620088274</v>
      </c>
      <c r="U280" s="1">
        <v>8739415498</v>
      </c>
      <c r="V280" s="1">
        <v>-8453509170</v>
      </c>
      <c r="W280" s="1">
        <v>561195161</v>
      </c>
      <c r="X280" s="1">
        <v>-943382455</v>
      </c>
      <c r="Y280" s="1">
        <v>184674608</v>
      </c>
      <c r="Z280" s="1">
        <v>-88393641</v>
      </c>
      <c r="AA280" s="1" t="s">
        <v>12</v>
      </c>
      <c r="AB280" s="1"/>
      <c r="AC280" s="1" t="s">
        <v>68</v>
      </c>
      <c r="AD280" s="1">
        <v>9294771934</v>
      </c>
      <c r="AE280" s="1">
        <v>-555356436</v>
      </c>
      <c r="AF280" s="1">
        <v>8739415498</v>
      </c>
      <c r="AG280" s="1">
        <v>1871824704</v>
      </c>
      <c r="AH280" s="1">
        <v>-10325333874</v>
      </c>
      <c r="AI280" s="1">
        <v>-8453509170</v>
      </c>
      <c r="AJ280" s="1">
        <v>2658698774</v>
      </c>
      <c r="AK280" s="1">
        <v>-2097503613</v>
      </c>
      <c r="AL280" s="1">
        <v>561195161</v>
      </c>
      <c r="AM280" s="1">
        <v>4620427789</v>
      </c>
      <c r="AN280" s="1">
        <v>-5563810244</v>
      </c>
      <c r="AO280" s="1">
        <v>-943382455</v>
      </c>
      <c r="AP280" s="1">
        <v>1970009149</v>
      </c>
      <c r="AQ280" s="1">
        <v>-1785334541</v>
      </c>
      <c r="AR280" s="1">
        <v>184674608</v>
      </c>
      <c r="AS280" s="1">
        <v>204355924</v>
      </c>
      <c r="AT280" s="1">
        <v>-292749565</v>
      </c>
      <c r="AU280" s="1">
        <v>-88393641</v>
      </c>
    </row>
    <row r="281" spans="1:47" x14ac:dyDescent="0.2">
      <c r="A281" t="s">
        <v>69</v>
      </c>
      <c r="B281" s="3">
        <v>2015</v>
      </c>
      <c r="C281" s="4">
        <v>2</v>
      </c>
      <c r="G281" s="1">
        <v>5784811514</v>
      </c>
      <c r="H281" s="1">
        <v>2819322296</v>
      </c>
      <c r="I281" s="1">
        <v>919968709</v>
      </c>
      <c r="J281" s="1">
        <v>5694925795</v>
      </c>
      <c r="K281" s="1">
        <v>1660909959</v>
      </c>
      <c r="L281" s="1">
        <v>191416202</v>
      </c>
      <c r="M281" s="1">
        <v>17071354475</v>
      </c>
      <c r="N281" s="1">
        <v>240170431</v>
      </c>
      <c r="O281" s="1">
        <v>7727372943</v>
      </c>
      <c r="P281" s="1">
        <v>919733279</v>
      </c>
      <c r="Q281" s="1">
        <v>5876187938</v>
      </c>
      <c r="R281" s="1">
        <v>1956439048</v>
      </c>
      <c r="S281" s="1">
        <v>351450836</v>
      </c>
      <c r="T281" s="1">
        <v>17071354475</v>
      </c>
      <c r="U281" s="1">
        <v>5544641083</v>
      </c>
      <c r="V281" s="1">
        <v>-4908050647</v>
      </c>
      <c r="W281" s="1">
        <v>235429</v>
      </c>
      <c r="X281" s="1">
        <v>-181262143</v>
      </c>
      <c r="Y281" s="1">
        <v>-295529088</v>
      </c>
      <c r="Z281" s="1">
        <v>-160034634</v>
      </c>
      <c r="AA281" s="1" t="s">
        <v>12</v>
      </c>
      <c r="AB281" s="1"/>
      <c r="AC281" s="1" t="s">
        <v>69</v>
      </c>
      <c r="AD281" s="1">
        <v>5784811514</v>
      </c>
      <c r="AE281" s="1">
        <v>-240170431</v>
      </c>
      <c r="AF281" s="1">
        <v>5544641083</v>
      </c>
      <c r="AG281" s="1">
        <v>2819322296</v>
      </c>
      <c r="AH281" s="1">
        <v>-7727372943</v>
      </c>
      <c r="AI281" s="1">
        <v>-4908050647</v>
      </c>
      <c r="AJ281" s="1">
        <v>919968709</v>
      </c>
      <c r="AK281" s="1">
        <v>-919733279</v>
      </c>
      <c r="AL281" s="1">
        <v>235429</v>
      </c>
      <c r="AM281" s="1">
        <v>5694925795</v>
      </c>
      <c r="AN281" s="1">
        <v>-5876187938</v>
      </c>
      <c r="AO281" s="1">
        <v>-181262143</v>
      </c>
      <c r="AP281" s="1">
        <v>1660909959</v>
      </c>
      <c r="AQ281" s="1">
        <v>-1956439048</v>
      </c>
      <c r="AR281" s="1">
        <v>-295529088</v>
      </c>
      <c r="AS281" s="1">
        <v>191416202</v>
      </c>
      <c r="AT281" s="1">
        <v>-351450836</v>
      </c>
      <c r="AU281" s="1">
        <v>-160034634</v>
      </c>
    </row>
    <row r="282" spans="1:47" x14ac:dyDescent="0.2">
      <c r="A282" t="s">
        <v>70</v>
      </c>
      <c r="B282" s="3">
        <v>2015</v>
      </c>
      <c r="C282" s="4">
        <v>3</v>
      </c>
      <c r="G282" s="1">
        <v>626578529</v>
      </c>
      <c r="H282" s="1">
        <v>3694039526</v>
      </c>
      <c r="I282" s="1">
        <v>1586454255</v>
      </c>
      <c r="J282" s="1">
        <v>6043709814</v>
      </c>
      <c r="K282" s="1">
        <v>1602038328</v>
      </c>
      <c r="L282" s="1">
        <v>185381157</v>
      </c>
      <c r="M282" s="1">
        <v>13738201610</v>
      </c>
      <c r="N282" s="1">
        <v>803686066</v>
      </c>
      <c r="O282" s="1">
        <v>2844282134</v>
      </c>
      <c r="P282" s="1">
        <v>802897035</v>
      </c>
      <c r="Q282" s="1">
        <v>6783065417</v>
      </c>
      <c r="R282" s="1">
        <v>2051355458</v>
      </c>
      <c r="S282" s="1">
        <v>452915499</v>
      </c>
      <c r="T282" s="1">
        <v>13738201610</v>
      </c>
      <c r="U282" s="1">
        <v>-177107537</v>
      </c>
      <c r="V282" s="1">
        <v>849757392</v>
      </c>
      <c r="W282" s="1">
        <v>783557219</v>
      </c>
      <c r="X282" s="1">
        <v>-739355602</v>
      </c>
      <c r="Y282" s="1">
        <v>-449317130</v>
      </c>
      <c r="Z282" s="1">
        <v>-267534341</v>
      </c>
      <c r="AA282" s="1" t="s">
        <v>12</v>
      </c>
      <c r="AB282" s="1"/>
      <c r="AC282" s="1" t="s">
        <v>70</v>
      </c>
      <c r="AD282" s="1">
        <v>626578529</v>
      </c>
      <c r="AE282" s="1">
        <v>-803686066</v>
      </c>
      <c r="AF282" s="1">
        <v>-177107537</v>
      </c>
      <c r="AG282" s="1">
        <v>3694039526</v>
      </c>
      <c r="AH282" s="1">
        <v>-2844282134</v>
      </c>
      <c r="AI282" s="1">
        <v>849757392</v>
      </c>
      <c r="AJ282" s="1">
        <v>1586454255</v>
      </c>
      <c r="AK282" s="1">
        <v>-802897035</v>
      </c>
      <c r="AL282" s="1">
        <v>783557219</v>
      </c>
      <c r="AM282" s="1">
        <v>6043709814</v>
      </c>
      <c r="AN282" s="1">
        <v>-6783065417</v>
      </c>
      <c r="AO282" s="1">
        <v>-739355602</v>
      </c>
      <c r="AP282" s="1">
        <v>1602038328</v>
      </c>
      <c r="AQ282" s="1">
        <v>-2051355458</v>
      </c>
      <c r="AR282" s="1">
        <v>-449317130</v>
      </c>
      <c r="AS282" s="1">
        <v>185381157</v>
      </c>
      <c r="AT282" s="1">
        <v>-452915499</v>
      </c>
      <c r="AU282" s="1">
        <v>-267534341</v>
      </c>
    </row>
    <row r="283" spans="1:47" x14ac:dyDescent="0.2">
      <c r="A283" t="s">
        <v>71</v>
      </c>
      <c r="B283" s="3">
        <v>2015</v>
      </c>
      <c r="C283" s="4">
        <v>4</v>
      </c>
      <c r="G283" s="1">
        <v>10939385469</v>
      </c>
      <c r="H283" s="1">
        <v>3746380479</v>
      </c>
      <c r="I283" s="1">
        <v>2752747782</v>
      </c>
      <c r="J283" s="1">
        <v>7627511813</v>
      </c>
      <c r="K283" s="1">
        <v>1772461800</v>
      </c>
      <c r="L283" s="1">
        <v>193520730</v>
      </c>
      <c r="M283" s="1">
        <v>27032008073</v>
      </c>
      <c r="N283" s="1">
        <v>4063025181</v>
      </c>
      <c r="O283" s="1">
        <v>3100577220</v>
      </c>
      <c r="P283" s="1">
        <v>2470424593</v>
      </c>
      <c r="Q283" s="1">
        <v>14331902332</v>
      </c>
      <c r="R283" s="1">
        <v>2696659933</v>
      </c>
      <c r="S283" s="1">
        <v>369418814</v>
      </c>
      <c r="T283" s="1">
        <v>27032008073</v>
      </c>
      <c r="U283" s="1">
        <v>6876360288</v>
      </c>
      <c r="V283" s="1">
        <v>645803259</v>
      </c>
      <c r="W283" s="1">
        <v>282323190</v>
      </c>
      <c r="X283" s="1">
        <v>-6704390519</v>
      </c>
      <c r="Y283" s="1">
        <v>-924198133</v>
      </c>
      <c r="Z283" s="1">
        <v>-175898084</v>
      </c>
      <c r="AA283" s="1" t="s">
        <v>12</v>
      </c>
      <c r="AB283" s="1"/>
      <c r="AC283" s="1" t="s">
        <v>71</v>
      </c>
      <c r="AD283" s="1">
        <v>10939385469</v>
      </c>
      <c r="AE283" s="1">
        <v>-4063025181</v>
      </c>
      <c r="AF283" s="1">
        <v>6876360288</v>
      </c>
      <c r="AG283" s="1">
        <v>3746380479</v>
      </c>
      <c r="AH283" s="1">
        <v>-3100577220</v>
      </c>
      <c r="AI283" s="1">
        <v>645803259</v>
      </c>
      <c r="AJ283" s="1">
        <v>2752747782</v>
      </c>
      <c r="AK283" s="1">
        <v>-2470424593</v>
      </c>
      <c r="AL283" s="1">
        <v>282323190</v>
      </c>
      <c r="AM283" s="1">
        <v>7627511813</v>
      </c>
      <c r="AN283" s="1">
        <v>-14331902332</v>
      </c>
      <c r="AO283" s="1">
        <v>-6704390519</v>
      </c>
      <c r="AP283" s="1">
        <v>1772461800</v>
      </c>
      <c r="AQ283" s="1">
        <v>-2696659933</v>
      </c>
      <c r="AR283" s="1">
        <v>-924198133</v>
      </c>
      <c r="AS283" s="1">
        <v>193520730</v>
      </c>
      <c r="AT283" s="1">
        <v>-369418814</v>
      </c>
      <c r="AU283" s="1">
        <v>-175898084</v>
      </c>
    </row>
    <row r="284" spans="1:47" x14ac:dyDescent="0.2">
      <c r="A284" t="s">
        <v>72</v>
      </c>
      <c r="B284" s="3">
        <v>2016</v>
      </c>
      <c r="C284" s="4">
        <v>1</v>
      </c>
      <c r="G284" s="1">
        <v>433194104</v>
      </c>
      <c r="H284" s="1">
        <v>5466911818</v>
      </c>
      <c r="I284" s="1">
        <v>547563533</v>
      </c>
      <c r="J284" s="1">
        <v>5372517590</v>
      </c>
      <c r="K284" s="1">
        <v>1542801632</v>
      </c>
      <c r="L284" s="1">
        <v>59313463</v>
      </c>
      <c r="M284" s="1">
        <v>13422302140</v>
      </c>
      <c r="N284" s="1">
        <v>212129446</v>
      </c>
      <c r="O284" s="1">
        <v>1717906086</v>
      </c>
      <c r="P284" s="1">
        <v>3769580654</v>
      </c>
      <c r="Q284" s="1">
        <v>5974672776</v>
      </c>
      <c r="R284" s="1">
        <v>1579262080</v>
      </c>
      <c r="S284" s="1">
        <v>168751097</v>
      </c>
      <c r="T284" s="1">
        <v>13422302140</v>
      </c>
      <c r="U284" s="1">
        <v>221064658</v>
      </c>
      <c r="V284" s="1">
        <v>3749005732</v>
      </c>
      <c r="W284" s="1">
        <v>-3222017121</v>
      </c>
      <c r="X284" s="1">
        <v>-602155186</v>
      </c>
      <c r="Y284" s="1">
        <v>-36460449</v>
      </c>
      <c r="Z284" s="1">
        <v>-109437634</v>
      </c>
      <c r="AA284" s="1" t="s">
        <v>12</v>
      </c>
      <c r="AB284" s="1"/>
      <c r="AC284" s="1" t="s">
        <v>72</v>
      </c>
      <c r="AD284" s="1">
        <v>433194104</v>
      </c>
      <c r="AE284" s="1">
        <v>-212129446</v>
      </c>
      <c r="AF284" s="1">
        <v>221064658</v>
      </c>
      <c r="AG284" s="1">
        <v>5466911818</v>
      </c>
      <c r="AH284" s="1">
        <v>-1717906086</v>
      </c>
      <c r="AI284" s="1">
        <v>3749005732</v>
      </c>
      <c r="AJ284" s="1">
        <v>547563533</v>
      </c>
      <c r="AK284" s="1">
        <v>-3769580654</v>
      </c>
      <c r="AL284" s="1">
        <v>-3222017121</v>
      </c>
      <c r="AM284" s="1">
        <v>5372517590</v>
      </c>
      <c r="AN284" s="1">
        <v>-5974672776</v>
      </c>
      <c r="AO284" s="1">
        <v>-602155186</v>
      </c>
      <c r="AP284" s="1">
        <v>1542801632</v>
      </c>
      <c r="AQ284" s="1">
        <v>-1579262080</v>
      </c>
      <c r="AR284" s="1">
        <v>-36460449</v>
      </c>
      <c r="AS284" s="1">
        <v>59313463</v>
      </c>
      <c r="AT284" s="1">
        <v>-168751097</v>
      </c>
      <c r="AU284" s="1">
        <v>-109437634</v>
      </c>
    </row>
    <row r="285" spans="1:47" x14ac:dyDescent="0.2">
      <c r="A285" t="s">
        <v>73</v>
      </c>
      <c r="B285" s="3">
        <v>2016</v>
      </c>
      <c r="C285" s="4">
        <v>2</v>
      </c>
      <c r="G285" s="1">
        <v>519866172</v>
      </c>
      <c r="H285" s="1">
        <v>2347799423</v>
      </c>
      <c r="I285" s="1">
        <v>1539710244</v>
      </c>
      <c r="J285" s="1">
        <v>7331677926</v>
      </c>
      <c r="K285" s="1">
        <v>2031668272</v>
      </c>
      <c r="L285" s="1">
        <v>84149386</v>
      </c>
      <c r="M285" s="1">
        <v>13854871422</v>
      </c>
      <c r="N285" s="1">
        <v>728040679</v>
      </c>
      <c r="O285" s="1">
        <v>3357498474</v>
      </c>
      <c r="P285" s="1">
        <v>1003875691</v>
      </c>
      <c r="Q285" s="1">
        <v>5970850337</v>
      </c>
      <c r="R285" s="1">
        <v>2481896042</v>
      </c>
      <c r="S285" s="1">
        <v>312710200</v>
      </c>
      <c r="T285" s="1">
        <v>13854871422</v>
      </c>
      <c r="U285" s="1">
        <v>-208174507</v>
      </c>
      <c r="V285" s="1">
        <v>-1009699051</v>
      </c>
      <c r="W285" s="1">
        <v>535834552</v>
      </c>
      <c r="X285" s="1">
        <v>1360827590</v>
      </c>
      <c r="Y285" s="1">
        <v>-450227770</v>
      </c>
      <c r="Z285" s="1">
        <v>-228560814</v>
      </c>
      <c r="AA285" s="1" t="s">
        <v>12</v>
      </c>
      <c r="AB285" s="1"/>
      <c r="AC285" s="1" t="s">
        <v>73</v>
      </c>
      <c r="AD285" s="1">
        <v>519866172</v>
      </c>
      <c r="AE285" s="1">
        <v>-728040679</v>
      </c>
      <c r="AF285" s="1">
        <v>-208174507</v>
      </c>
      <c r="AG285" s="1">
        <v>2347799423</v>
      </c>
      <c r="AH285" s="1">
        <v>-3357498474</v>
      </c>
      <c r="AI285" s="1">
        <v>-1009699051</v>
      </c>
      <c r="AJ285" s="1">
        <v>1539710244</v>
      </c>
      <c r="AK285" s="1">
        <v>-1003875691</v>
      </c>
      <c r="AL285" s="1">
        <v>535834552</v>
      </c>
      <c r="AM285" s="1">
        <v>7331677926</v>
      </c>
      <c r="AN285" s="1">
        <v>-5970850337</v>
      </c>
      <c r="AO285" s="1">
        <v>1360827590</v>
      </c>
      <c r="AP285" s="1">
        <v>2031668272</v>
      </c>
      <c r="AQ285" s="1">
        <v>-2481896042</v>
      </c>
      <c r="AR285" s="1">
        <v>-450227770</v>
      </c>
      <c r="AS285" s="1">
        <v>84149386</v>
      </c>
      <c r="AT285" s="1">
        <v>-312710200</v>
      </c>
      <c r="AU285" s="1">
        <v>-228560814</v>
      </c>
    </row>
    <row r="286" spans="1:47" x14ac:dyDescent="0.2">
      <c r="A286" t="s">
        <v>74</v>
      </c>
      <c r="B286" s="3">
        <v>2016</v>
      </c>
      <c r="C286" s="4">
        <v>3</v>
      </c>
      <c r="G286" s="1">
        <v>885559751</v>
      </c>
      <c r="H286" s="1">
        <v>3891691389</v>
      </c>
      <c r="I286" s="1">
        <v>1941678153</v>
      </c>
      <c r="J286" s="1">
        <v>6561362565</v>
      </c>
      <c r="K286" s="1">
        <v>1623298422</v>
      </c>
      <c r="L286" s="1">
        <v>219692899</v>
      </c>
      <c r="M286" s="1">
        <v>15123283179</v>
      </c>
      <c r="N286" s="1">
        <v>677210644</v>
      </c>
      <c r="O286" s="1">
        <v>4625642447</v>
      </c>
      <c r="P286" s="1">
        <v>1041469653</v>
      </c>
      <c r="Q286" s="1">
        <v>6302842979</v>
      </c>
      <c r="R286" s="1">
        <v>2158444787</v>
      </c>
      <c r="S286" s="1">
        <v>317672669</v>
      </c>
      <c r="T286" s="1">
        <v>15123283179</v>
      </c>
      <c r="U286" s="1">
        <v>208349106</v>
      </c>
      <c r="V286" s="1">
        <v>-733951058</v>
      </c>
      <c r="W286" s="1">
        <v>900208500</v>
      </c>
      <c r="X286" s="1">
        <v>258519587</v>
      </c>
      <c r="Y286" s="1">
        <v>-535146365</v>
      </c>
      <c r="Z286" s="1">
        <v>-97979770</v>
      </c>
      <c r="AA286" s="1" t="s">
        <v>12</v>
      </c>
      <c r="AB286" s="1"/>
      <c r="AC286" s="1" t="s">
        <v>74</v>
      </c>
      <c r="AD286" s="1">
        <v>885559751</v>
      </c>
      <c r="AE286" s="1">
        <v>-677210644</v>
      </c>
      <c r="AF286" s="1">
        <v>208349106</v>
      </c>
      <c r="AG286" s="1">
        <v>3891691389</v>
      </c>
      <c r="AH286" s="1">
        <v>-4625642447</v>
      </c>
      <c r="AI286" s="1">
        <v>-733951058</v>
      </c>
      <c r="AJ286" s="1">
        <v>1941678153</v>
      </c>
      <c r="AK286" s="1">
        <v>-1041469653</v>
      </c>
      <c r="AL286" s="1">
        <v>900208500</v>
      </c>
      <c r="AM286" s="1">
        <v>6561362565</v>
      </c>
      <c r="AN286" s="1">
        <v>-6302842979</v>
      </c>
      <c r="AO286" s="1">
        <v>258519587</v>
      </c>
      <c r="AP286" s="1">
        <v>1623298422</v>
      </c>
      <c r="AQ286" s="1">
        <v>-2158444787</v>
      </c>
      <c r="AR286" s="1">
        <v>-535146365</v>
      </c>
      <c r="AS286" s="1">
        <v>219692899</v>
      </c>
      <c r="AT286" s="1">
        <v>-317672669</v>
      </c>
      <c r="AU286" s="1">
        <v>-97979770</v>
      </c>
    </row>
    <row r="287" spans="1:47" x14ac:dyDescent="0.2">
      <c r="A287" t="s">
        <v>75</v>
      </c>
      <c r="B287" s="3">
        <v>2016</v>
      </c>
      <c r="C287" s="4">
        <v>4</v>
      </c>
      <c r="G287" s="1">
        <v>1642356180</v>
      </c>
      <c r="H287" s="1">
        <v>4664556854</v>
      </c>
      <c r="I287" s="1">
        <v>2015032259</v>
      </c>
      <c r="J287" s="1">
        <v>7296702979</v>
      </c>
      <c r="K287" s="1">
        <v>2042806911</v>
      </c>
      <c r="L287" s="1">
        <v>201123676</v>
      </c>
      <c r="M287" s="1">
        <v>17862578859</v>
      </c>
      <c r="N287" s="1">
        <v>827891502</v>
      </c>
      <c r="O287" s="1">
        <v>5414661673</v>
      </c>
      <c r="P287" s="1">
        <v>1005643319</v>
      </c>
      <c r="Q287" s="1">
        <v>8030692071</v>
      </c>
      <c r="R287" s="1">
        <v>2462943817</v>
      </c>
      <c r="S287" s="1">
        <v>120746477</v>
      </c>
      <c r="T287" s="1">
        <v>17862578859</v>
      </c>
      <c r="U287" s="1">
        <v>814464677</v>
      </c>
      <c r="V287" s="1">
        <v>-750104819</v>
      </c>
      <c r="W287" s="1">
        <v>1009388941</v>
      </c>
      <c r="X287" s="1">
        <v>-733989093</v>
      </c>
      <c r="Y287" s="1">
        <v>-420136905</v>
      </c>
      <c r="Z287" s="1">
        <v>80377199</v>
      </c>
      <c r="AA287" s="1" t="s">
        <v>12</v>
      </c>
      <c r="AB287" s="1"/>
      <c r="AC287" s="1" t="s">
        <v>75</v>
      </c>
      <c r="AD287" s="1">
        <v>1642356180</v>
      </c>
      <c r="AE287" s="1">
        <v>-827891502</v>
      </c>
      <c r="AF287" s="1">
        <v>814464677</v>
      </c>
      <c r="AG287" s="1">
        <v>4664556854</v>
      </c>
      <c r="AH287" s="1">
        <v>-5414661673</v>
      </c>
      <c r="AI287" s="1">
        <v>-750104819</v>
      </c>
      <c r="AJ287" s="1">
        <v>2015032259</v>
      </c>
      <c r="AK287" s="1">
        <v>-1005643319</v>
      </c>
      <c r="AL287" s="1">
        <v>1009388941</v>
      </c>
      <c r="AM287" s="1">
        <v>7296702979</v>
      </c>
      <c r="AN287" s="1">
        <v>-8030692071</v>
      </c>
      <c r="AO287" s="1">
        <v>-733989093</v>
      </c>
      <c r="AP287" s="1">
        <v>2042806911</v>
      </c>
      <c r="AQ287" s="1">
        <v>-2462943817</v>
      </c>
      <c r="AR287" s="1">
        <v>-420136905</v>
      </c>
      <c r="AS287" s="1">
        <v>201123676</v>
      </c>
      <c r="AT287" s="1">
        <v>-120746477</v>
      </c>
      <c r="AU287" s="1">
        <v>80377199</v>
      </c>
    </row>
    <row r="288" spans="1:47" x14ac:dyDescent="0.2">
      <c r="A288" t="s">
        <v>76</v>
      </c>
      <c r="B288" s="3">
        <v>2017</v>
      </c>
      <c r="C288" s="4">
        <v>1</v>
      </c>
      <c r="G288" s="1">
        <v>1405158449</v>
      </c>
      <c r="H288" s="1">
        <v>3386678671</v>
      </c>
      <c r="I288" s="1">
        <v>1469774184</v>
      </c>
      <c r="J288" s="1">
        <v>6992390596</v>
      </c>
      <c r="K288" s="1">
        <v>2240106297</v>
      </c>
      <c r="L288" s="1">
        <v>151168647</v>
      </c>
      <c r="M288" s="1">
        <v>15645276844</v>
      </c>
      <c r="N288" s="1">
        <v>685535160</v>
      </c>
      <c r="O288" s="1">
        <v>4872201761</v>
      </c>
      <c r="P288" s="1">
        <v>429254238</v>
      </c>
      <c r="Q288" s="1">
        <v>5994678106</v>
      </c>
      <c r="R288" s="1">
        <v>3466356841</v>
      </c>
      <c r="S288" s="1">
        <v>197250737</v>
      </c>
      <c r="T288" s="1">
        <v>15645276844</v>
      </c>
      <c r="U288" s="1">
        <v>719623288</v>
      </c>
      <c r="V288" s="1">
        <v>-1485523089</v>
      </c>
      <c r="W288" s="1">
        <v>1040519945</v>
      </c>
      <c r="X288" s="1">
        <v>997712490</v>
      </c>
      <c r="Y288" s="1">
        <v>-1226250544</v>
      </c>
      <c r="Z288" s="1">
        <v>-46082090</v>
      </c>
      <c r="AA288" s="1" t="s">
        <v>12</v>
      </c>
      <c r="AB288" s="1"/>
      <c r="AC288" s="1" t="s">
        <v>76</v>
      </c>
      <c r="AD288" s="1">
        <v>1405158449</v>
      </c>
      <c r="AE288" s="1">
        <v>-685535160</v>
      </c>
      <c r="AF288" s="1">
        <v>719623288</v>
      </c>
      <c r="AG288" s="1">
        <v>3386678671</v>
      </c>
      <c r="AH288" s="1">
        <v>-4872201761</v>
      </c>
      <c r="AI288" s="1">
        <v>-1485523089</v>
      </c>
      <c r="AJ288" s="1">
        <v>1469774184</v>
      </c>
      <c r="AK288" s="1">
        <v>-429254238</v>
      </c>
      <c r="AL288" s="1">
        <v>1040519945</v>
      </c>
      <c r="AM288" s="1">
        <v>6992390596</v>
      </c>
      <c r="AN288" s="1">
        <v>-5994678106</v>
      </c>
      <c r="AO288" s="1">
        <v>997712490</v>
      </c>
      <c r="AP288" s="1">
        <v>2240106297</v>
      </c>
      <c r="AQ288" s="1">
        <v>-3466356841</v>
      </c>
      <c r="AR288" s="1">
        <v>-1226250544</v>
      </c>
      <c r="AS288" s="1">
        <v>151168647</v>
      </c>
      <c r="AT288" s="1">
        <v>-197250737</v>
      </c>
      <c r="AU288" s="1">
        <v>-46082090</v>
      </c>
    </row>
    <row r="289" spans="1:47" x14ac:dyDescent="0.2">
      <c r="A289" t="s">
        <v>77</v>
      </c>
      <c r="B289" s="3">
        <v>2017</v>
      </c>
      <c r="C289" s="4">
        <v>2</v>
      </c>
      <c r="G289" s="1">
        <v>1178996927</v>
      </c>
      <c r="H289" s="1">
        <v>2708418723</v>
      </c>
      <c r="I289" s="1">
        <v>2401254123</v>
      </c>
      <c r="J289" s="1">
        <v>7208900901</v>
      </c>
      <c r="K289" s="1">
        <v>1667269747</v>
      </c>
      <c r="L289" s="1">
        <v>300279155</v>
      </c>
      <c r="M289" s="1">
        <v>15465119576</v>
      </c>
      <c r="N289" s="1">
        <v>671080657</v>
      </c>
      <c r="O289" s="1">
        <v>3473237638</v>
      </c>
      <c r="P289" s="1">
        <v>598272814</v>
      </c>
      <c r="Q289" s="1">
        <v>8348185919</v>
      </c>
      <c r="R289" s="1">
        <v>2129713009</v>
      </c>
      <c r="S289" s="1">
        <v>244629538</v>
      </c>
      <c r="T289" s="1">
        <v>15465119576</v>
      </c>
      <c r="U289" s="1">
        <v>507916269</v>
      </c>
      <c r="V289" s="1">
        <v>-764818915</v>
      </c>
      <c r="W289" s="1">
        <v>1802981309</v>
      </c>
      <c r="X289" s="1">
        <v>-1139285018</v>
      </c>
      <c r="Y289" s="1">
        <v>-462443262</v>
      </c>
      <c r="Z289" s="1">
        <v>55649617</v>
      </c>
      <c r="AA289" s="1" t="s">
        <v>12</v>
      </c>
      <c r="AB289" s="1"/>
      <c r="AC289" s="1" t="s">
        <v>77</v>
      </c>
      <c r="AD289" s="1">
        <v>1178996927</v>
      </c>
      <c r="AE289" s="1">
        <v>-671080657</v>
      </c>
      <c r="AF289" s="1">
        <v>507916269</v>
      </c>
      <c r="AG289" s="1">
        <v>2708418723</v>
      </c>
      <c r="AH289" s="1">
        <v>-3473237638</v>
      </c>
      <c r="AI289" s="1">
        <v>-764818915</v>
      </c>
      <c r="AJ289" s="1">
        <v>2401254123</v>
      </c>
      <c r="AK289" s="1">
        <v>-598272814</v>
      </c>
      <c r="AL289" s="1">
        <v>1802981309</v>
      </c>
      <c r="AM289" s="1">
        <v>7208900901</v>
      </c>
      <c r="AN289" s="1">
        <v>-8348185919</v>
      </c>
      <c r="AO289" s="1">
        <v>-1139285018</v>
      </c>
      <c r="AP289" s="1">
        <v>1667269747</v>
      </c>
      <c r="AQ289" s="1">
        <v>-2129713009</v>
      </c>
      <c r="AR289" s="1">
        <v>-462443262</v>
      </c>
      <c r="AS289" s="1">
        <v>300279155</v>
      </c>
      <c r="AT289" s="1">
        <v>-244629538</v>
      </c>
      <c r="AU289" s="1">
        <v>55649617</v>
      </c>
    </row>
    <row r="290" spans="1:47" x14ac:dyDescent="0.2">
      <c r="A290" t="s">
        <v>78</v>
      </c>
      <c r="B290" s="3">
        <v>2017</v>
      </c>
      <c r="C290" s="4">
        <v>3</v>
      </c>
      <c r="G290" s="1">
        <v>1535735371</v>
      </c>
      <c r="H290" s="1">
        <v>5432157865</v>
      </c>
      <c r="I290" s="1">
        <v>6827589844</v>
      </c>
      <c r="J290" s="1">
        <v>8098562445</v>
      </c>
      <c r="K290" s="1">
        <v>1771356085</v>
      </c>
      <c r="L290" s="1">
        <v>81452465</v>
      </c>
      <c r="M290" s="1">
        <v>23746854075</v>
      </c>
      <c r="N290" s="1">
        <v>595931310</v>
      </c>
      <c r="O290" s="1">
        <v>7336679645</v>
      </c>
      <c r="P290" s="1">
        <v>4455900409</v>
      </c>
      <c r="Q290" s="1">
        <v>8931257013</v>
      </c>
      <c r="R290" s="1">
        <v>2252357235</v>
      </c>
      <c r="S290" s="1">
        <v>174728462</v>
      </c>
      <c r="T290" s="1">
        <v>23746854075</v>
      </c>
      <c r="U290" s="1">
        <v>939804061</v>
      </c>
      <c r="V290" s="1">
        <v>-1904521780</v>
      </c>
      <c r="W290" s="1">
        <v>2371689435</v>
      </c>
      <c r="X290" s="1">
        <v>-832694568</v>
      </c>
      <c r="Y290" s="1">
        <v>-481001151</v>
      </c>
      <c r="Z290" s="1">
        <v>-93275997</v>
      </c>
      <c r="AA290" s="1" t="s">
        <v>12</v>
      </c>
      <c r="AB290" s="1"/>
      <c r="AC290" s="1" t="s">
        <v>78</v>
      </c>
      <c r="AD290" s="1">
        <v>1535735371</v>
      </c>
      <c r="AE290" s="1">
        <v>-595931310</v>
      </c>
      <c r="AF290" s="1">
        <v>939804061</v>
      </c>
      <c r="AG290" s="1">
        <v>5432157865</v>
      </c>
      <c r="AH290" s="1">
        <v>-7336679645</v>
      </c>
      <c r="AI290" s="1">
        <v>-1904521780</v>
      </c>
      <c r="AJ290" s="1">
        <v>6827589844</v>
      </c>
      <c r="AK290" s="1">
        <v>-4455900409</v>
      </c>
      <c r="AL290" s="1">
        <v>2371689435</v>
      </c>
      <c r="AM290" s="1">
        <v>8098562445</v>
      </c>
      <c r="AN290" s="1">
        <v>-8931257013</v>
      </c>
      <c r="AO290" s="1">
        <v>-832694568</v>
      </c>
      <c r="AP290" s="1">
        <v>1771356085</v>
      </c>
      <c r="AQ290" s="1">
        <v>-2252357235</v>
      </c>
      <c r="AR290" s="1">
        <v>-481001151</v>
      </c>
      <c r="AS290" s="1">
        <v>81452465</v>
      </c>
      <c r="AT290" s="1">
        <v>-174728462</v>
      </c>
      <c r="AU290" s="1">
        <v>-93275997</v>
      </c>
    </row>
    <row r="291" spans="1:47" x14ac:dyDescent="0.2">
      <c r="A291" t="s">
        <v>79</v>
      </c>
      <c r="B291" s="3">
        <v>2017</v>
      </c>
      <c r="C291" s="4">
        <v>4</v>
      </c>
      <c r="G291" s="1">
        <v>1959394239</v>
      </c>
      <c r="H291" s="1">
        <v>3904566501</v>
      </c>
      <c r="I291" s="1">
        <v>2889727272</v>
      </c>
      <c r="J291" s="1">
        <v>8057530641</v>
      </c>
      <c r="K291" s="1">
        <v>1994172686</v>
      </c>
      <c r="L291" s="1">
        <v>95096197</v>
      </c>
      <c r="M291" s="1">
        <v>18900487536</v>
      </c>
      <c r="N291" s="1">
        <v>1898784068</v>
      </c>
      <c r="O291" s="1">
        <v>3218370434</v>
      </c>
      <c r="P291" s="1">
        <v>1116176926</v>
      </c>
      <c r="Q291" s="1">
        <v>9699421607</v>
      </c>
      <c r="R291" s="1">
        <v>2785450858</v>
      </c>
      <c r="S291" s="1">
        <v>182283644</v>
      </c>
      <c r="T291" s="1">
        <v>18900487536</v>
      </c>
      <c r="U291" s="1">
        <v>60610172</v>
      </c>
      <c r="V291" s="1">
        <v>686196067</v>
      </c>
      <c r="W291" s="1">
        <v>1773550346</v>
      </c>
      <c r="X291" s="1">
        <v>-1641890966</v>
      </c>
      <c r="Y291" s="1">
        <v>-791278172</v>
      </c>
      <c r="Z291" s="1">
        <v>-87187446</v>
      </c>
      <c r="AA291" s="1" t="s">
        <v>12</v>
      </c>
      <c r="AB291" s="1"/>
      <c r="AC291" s="1" t="s">
        <v>79</v>
      </c>
      <c r="AD291" s="1">
        <v>1959394239</v>
      </c>
      <c r="AE291" s="1">
        <v>-1898784068</v>
      </c>
      <c r="AF291" s="1">
        <v>60610172</v>
      </c>
      <c r="AG291" s="1">
        <v>3904566501</v>
      </c>
      <c r="AH291" s="1">
        <v>-3218370434</v>
      </c>
      <c r="AI291" s="1">
        <v>686196067</v>
      </c>
      <c r="AJ291" s="1">
        <v>2889727272</v>
      </c>
      <c r="AK291" s="1">
        <v>-1116176926</v>
      </c>
      <c r="AL291" s="1">
        <v>1773550346</v>
      </c>
      <c r="AM291" s="1">
        <v>8057530641</v>
      </c>
      <c r="AN291" s="1">
        <v>-9699421607</v>
      </c>
      <c r="AO291" s="1">
        <v>-1641890966</v>
      </c>
      <c r="AP291" s="1">
        <v>1994172686</v>
      </c>
      <c r="AQ291" s="1">
        <v>-2785450858</v>
      </c>
      <c r="AR291" s="1">
        <v>-791278172</v>
      </c>
      <c r="AS291" s="1">
        <v>95096197</v>
      </c>
      <c r="AT291" s="1">
        <v>-182283644</v>
      </c>
      <c r="AU291" s="1">
        <v>-87187446</v>
      </c>
    </row>
    <row r="292" spans="1:47" x14ac:dyDescent="0.2">
      <c r="A292" t="s">
        <v>80</v>
      </c>
      <c r="B292" s="3">
        <v>2018</v>
      </c>
      <c r="C292" s="4">
        <v>1</v>
      </c>
      <c r="G292" s="1">
        <v>4369895351</v>
      </c>
      <c r="H292" s="1">
        <v>2743403279</v>
      </c>
      <c r="I292" s="1">
        <v>1332858946</v>
      </c>
      <c r="J292" s="1">
        <v>10325339338</v>
      </c>
      <c r="K292" s="1">
        <v>1946754076</v>
      </c>
      <c r="L292" s="1">
        <v>224188998</v>
      </c>
      <c r="M292" s="1">
        <v>20942439989</v>
      </c>
      <c r="N292" s="1">
        <v>4808703025</v>
      </c>
      <c r="O292" s="1">
        <v>3832019367</v>
      </c>
      <c r="P292" s="1">
        <v>1058298167</v>
      </c>
      <c r="Q292" s="1">
        <v>8969591558</v>
      </c>
      <c r="R292" s="1">
        <v>2134840872</v>
      </c>
      <c r="S292" s="1">
        <v>138987000</v>
      </c>
      <c r="T292" s="1">
        <v>20942439989</v>
      </c>
      <c r="U292" s="1">
        <v>-438807674</v>
      </c>
      <c r="V292" s="1">
        <v>-1088616088</v>
      </c>
      <c r="W292" s="1">
        <v>274560780</v>
      </c>
      <c r="X292" s="1">
        <v>1355747780</v>
      </c>
      <c r="Y292" s="1">
        <v>-188086796</v>
      </c>
      <c r="Z292" s="1">
        <v>85201998</v>
      </c>
      <c r="AA292" s="1" t="s">
        <v>12</v>
      </c>
      <c r="AB292" s="1"/>
      <c r="AC292" s="1" t="s">
        <v>80</v>
      </c>
      <c r="AD292" s="1">
        <v>4369895351</v>
      </c>
      <c r="AE292" s="1">
        <v>-4808703025</v>
      </c>
      <c r="AF292" s="1">
        <v>-438807674</v>
      </c>
      <c r="AG292" s="1">
        <v>2743403279</v>
      </c>
      <c r="AH292" s="1">
        <v>-3832019367</v>
      </c>
      <c r="AI292" s="1">
        <v>-1088616088</v>
      </c>
      <c r="AJ292" s="1">
        <v>1332858946</v>
      </c>
      <c r="AK292" s="1">
        <v>-1058298167</v>
      </c>
      <c r="AL292" s="1">
        <v>274560780</v>
      </c>
      <c r="AM292" s="1">
        <v>10325339338</v>
      </c>
      <c r="AN292" s="1">
        <v>-8969591558</v>
      </c>
      <c r="AO292" s="1">
        <v>1355747780</v>
      </c>
      <c r="AP292" s="1">
        <v>1946754076</v>
      </c>
      <c r="AQ292" s="1">
        <v>-2134840872</v>
      </c>
      <c r="AR292" s="1">
        <v>-188086796</v>
      </c>
      <c r="AS292" s="1">
        <v>224188998</v>
      </c>
      <c r="AT292" s="1">
        <v>-138987000</v>
      </c>
      <c r="AU292" s="1">
        <v>85201998</v>
      </c>
    </row>
    <row r="293" spans="1:47" x14ac:dyDescent="0.2">
      <c r="A293" t="s">
        <v>81</v>
      </c>
      <c r="B293" s="3">
        <v>2018</v>
      </c>
      <c r="C293" s="4">
        <v>2</v>
      </c>
      <c r="G293" s="1">
        <v>4135796685</v>
      </c>
      <c r="H293" s="1">
        <v>4196582598</v>
      </c>
      <c r="I293" s="1">
        <v>2210755922</v>
      </c>
      <c r="J293" s="1">
        <v>7801283868</v>
      </c>
      <c r="K293" s="1">
        <v>1191414218</v>
      </c>
      <c r="L293" s="1">
        <v>164894158</v>
      </c>
      <c r="M293" s="1">
        <v>19700727449</v>
      </c>
      <c r="N293" s="1">
        <v>1141395888</v>
      </c>
      <c r="O293" s="1">
        <v>2849363802</v>
      </c>
      <c r="P293" s="1">
        <v>1038822613</v>
      </c>
      <c r="Q293" s="1">
        <v>12024989760</v>
      </c>
      <c r="R293" s="1">
        <v>2423464582</v>
      </c>
      <c r="S293" s="1">
        <v>222690804</v>
      </c>
      <c r="T293" s="1">
        <v>19700727449</v>
      </c>
      <c r="U293" s="1">
        <v>2994400797</v>
      </c>
      <c r="V293" s="1">
        <v>1347218795</v>
      </c>
      <c r="W293" s="1">
        <v>1171933309</v>
      </c>
      <c r="X293" s="1">
        <v>-4223705892</v>
      </c>
      <c r="Y293" s="1">
        <v>-1232050364</v>
      </c>
      <c r="Z293" s="1">
        <v>-57796647</v>
      </c>
      <c r="AA293" s="1" t="s">
        <v>12</v>
      </c>
      <c r="AB293" s="1"/>
      <c r="AC293" s="1" t="s">
        <v>81</v>
      </c>
      <c r="AD293" s="1">
        <v>4135796685</v>
      </c>
      <c r="AE293" s="1">
        <v>-1141395888</v>
      </c>
      <c r="AF293" s="1">
        <v>2994400797</v>
      </c>
      <c r="AG293" s="1">
        <v>4196582598</v>
      </c>
      <c r="AH293" s="1">
        <v>-2849363802</v>
      </c>
      <c r="AI293" s="1">
        <v>1347218795</v>
      </c>
      <c r="AJ293" s="1">
        <v>2210755922</v>
      </c>
      <c r="AK293" s="1">
        <v>-1038822613</v>
      </c>
      <c r="AL293" s="1">
        <v>1171933309</v>
      </c>
      <c r="AM293" s="1">
        <v>7801283868</v>
      </c>
      <c r="AN293" s="1">
        <v>-12024989760</v>
      </c>
      <c r="AO293" s="1">
        <v>-4223705892</v>
      </c>
      <c r="AP293" s="1">
        <v>1191414218</v>
      </c>
      <c r="AQ293" s="1">
        <v>-2423464582</v>
      </c>
      <c r="AR293" s="1">
        <v>-1232050364</v>
      </c>
      <c r="AS293" s="1">
        <v>164894158</v>
      </c>
      <c r="AT293" s="1">
        <v>-222690804</v>
      </c>
      <c r="AU293" s="1">
        <v>-57796647</v>
      </c>
    </row>
    <row r="294" spans="1:47" x14ac:dyDescent="0.2">
      <c r="A294" t="s">
        <v>82</v>
      </c>
      <c r="B294" s="3">
        <v>2018</v>
      </c>
      <c r="C294" s="4">
        <v>3</v>
      </c>
      <c r="G294" s="1">
        <v>1049292793</v>
      </c>
      <c r="H294" s="1">
        <v>4686714149</v>
      </c>
      <c r="I294" s="1">
        <v>9683933220</v>
      </c>
      <c r="J294" s="1">
        <v>7511887636</v>
      </c>
      <c r="K294" s="1">
        <v>1230120979</v>
      </c>
      <c r="L294" s="1">
        <v>393539984</v>
      </c>
      <c r="M294" s="1">
        <v>24555488762</v>
      </c>
      <c r="N294" s="1">
        <v>743408666</v>
      </c>
      <c r="O294" s="1">
        <v>2937405466</v>
      </c>
      <c r="P294" s="1">
        <v>8850150810</v>
      </c>
      <c r="Q294" s="1">
        <v>8853156668</v>
      </c>
      <c r="R294" s="1">
        <v>3022868746</v>
      </c>
      <c r="S294" s="1">
        <v>148498404</v>
      </c>
      <c r="T294" s="1">
        <v>24555488762</v>
      </c>
      <c r="U294" s="1">
        <v>305884127</v>
      </c>
      <c r="V294" s="1">
        <v>1749308683</v>
      </c>
      <c r="W294" s="1">
        <v>833782410</v>
      </c>
      <c r="X294" s="1">
        <v>-1341269032</v>
      </c>
      <c r="Y294" s="1">
        <v>-1792747767</v>
      </c>
      <c r="Z294" s="1">
        <v>245041579</v>
      </c>
      <c r="AA294" s="1" t="s">
        <v>12</v>
      </c>
      <c r="AB294" s="1"/>
      <c r="AC294" s="1" t="s">
        <v>82</v>
      </c>
      <c r="AD294" s="1">
        <v>1049292793</v>
      </c>
      <c r="AE294" s="1">
        <v>-743408666</v>
      </c>
      <c r="AF294" s="1">
        <v>305884127</v>
      </c>
      <c r="AG294" s="1">
        <v>4686714149</v>
      </c>
      <c r="AH294" s="1">
        <v>-2937405466</v>
      </c>
      <c r="AI294" s="1">
        <v>1749308683</v>
      </c>
      <c r="AJ294" s="1">
        <v>9683933220</v>
      </c>
      <c r="AK294" s="1">
        <v>-8850150810</v>
      </c>
      <c r="AL294" s="1">
        <v>833782410</v>
      </c>
      <c r="AM294" s="1">
        <v>7511887636</v>
      </c>
      <c r="AN294" s="1">
        <v>-8853156668</v>
      </c>
      <c r="AO294" s="1">
        <v>-1341269032</v>
      </c>
      <c r="AP294" s="1">
        <v>1230120979</v>
      </c>
      <c r="AQ294" s="1">
        <v>-3022868746</v>
      </c>
      <c r="AR294" s="1">
        <v>-1792747767</v>
      </c>
      <c r="AS294" s="1">
        <v>393539984</v>
      </c>
      <c r="AT294" s="1">
        <v>-148498404</v>
      </c>
      <c r="AU294" s="1">
        <v>245041579</v>
      </c>
    </row>
    <row r="295" spans="1:47" x14ac:dyDescent="0.2">
      <c r="A295" t="s">
        <v>83</v>
      </c>
      <c r="B295" s="3">
        <v>2018</v>
      </c>
      <c r="C295" s="4">
        <v>4</v>
      </c>
      <c r="G295" s="1">
        <v>1801795497</v>
      </c>
      <c r="H295" s="1">
        <v>12116484516</v>
      </c>
      <c r="I295" s="1">
        <v>2894662937</v>
      </c>
      <c r="J295" s="1">
        <v>8777128472</v>
      </c>
      <c r="K295" s="1">
        <v>1350784491</v>
      </c>
      <c r="L295" s="1">
        <v>300650214</v>
      </c>
      <c r="M295" s="1">
        <v>27241506127</v>
      </c>
      <c r="N295" s="1">
        <v>1203658642</v>
      </c>
      <c r="O295" s="1">
        <v>3895260305</v>
      </c>
      <c r="P295" s="1">
        <v>8166815448</v>
      </c>
      <c r="Q295" s="1">
        <v>10405142241</v>
      </c>
      <c r="R295" s="1">
        <v>3298607655</v>
      </c>
      <c r="S295" s="1">
        <v>272021836</v>
      </c>
      <c r="T295" s="1">
        <v>27241506127</v>
      </c>
      <c r="U295" s="1">
        <v>598136855</v>
      </c>
      <c r="V295" s="1">
        <v>8221224211</v>
      </c>
      <c r="W295" s="1">
        <v>-5272152510</v>
      </c>
      <c r="X295" s="1">
        <v>-1628013770</v>
      </c>
      <c r="Y295" s="1">
        <v>-1947823164</v>
      </c>
      <c r="Z295" s="1">
        <v>28628378</v>
      </c>
      <c r="AA295" s="1" t="s">
        <v>12</v>
      </c>
      <c r="AB295" s="1"/>
      <c r="AC295" s="1" t="s">
        <v>83</v>
      </c>
      <c r="AD295" s="1">
        <v>1801795497</v>
      </c>
      <c r="AE295" s="1">
        <v>-1203658642</v>
      </c>
      <c r="AF295" s="1">
        <v>598136855</v>
      </c>
      <c r="AG295" s="1">
        <v>12116484516</v>
      </c>
      <c r="AH295" s="1">
        <v>-3895260305</v>
      </c>
      <c r="AI295" s="1">
        <v>8221224211</v>
      </c>
      <c r="AJ295" s="1">
        <v>2894662937</v>
      </c>
      <c r="AK295" s="1">
        <v>-8166815448</v>
      </c>
      <c r="AL295" s="1">
        <v>-5272152510</v>
      </c>
      <c r="AM295" s="1">
        <v>8777128472</v>
      </c>
      <c r="AN295" s="1">
        <v>-10405142241</v>
      </c>
      <c r="AO295" s="1">
        <v>-1628013770</v>
      </c>
      <c r="AP295" s="1">
        <v>1350784491</v>
      </c>
      <c r="AQ295" s="1">
        <v>-3298607655</v>
      </c>
      <c r="AR295" s="1">
        <v>-1947823164</v>
      </c>
      <c r="AS295" s="1">
        <v>300650214</v>
      </c>
      <c r="AT295" s="1">
        <v>-272021836</v>
      </c>
      <c r="AU295" s="1">
        <v>28628378</v>
      </c>
    </row>
    <row r="296" spans="1:47" x14ac:dyDescent="0.2">
      <c r="B296" s="1" t="s">
        <v>148</v>
      </c>
      <c r="C296" s="2" t="s">
        <v>148</v>
      </c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">
      <c r="B297" s="1" t="s">
        <v>148</v>
      </c>
      <c r="C297" s="2" t="s">
        <v>148</v>
      </c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">
      <c r="B298" s="1" t="s">
        <v>148</v>
      </c>
      <c r="C298" s="2" t="s">
        <v>148</v>
      </c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">
      <c r="B299" s="1" t="s">
        <v>148</v>
      </c>
      <c r="C299" s="2" t="s">
        <v>148</v>
      </c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">
      <c r="B300" s="1" t="s">
        <v>148</v>
      </c>
      <c r="C300" s="2" t="s">
        <v>148</v>
      </c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">
      <c r="A301" t="s">
        <v>84</v>
      </c>
      <c r="B301" s="1" t="s">
        <v>149</v>
      </c>
      <c r="C301" s="2" t="s">
        <v>150</v>
      </c>
      <c r="G301" s="1"/>
      <c r="H301" s="1"/>
      <c r="I301" s="1"/>
      <c r="J301" s="1"/>
      <c r="K301" s="1"/>
      <c r="L301" s="1"/>
      <c r="M301" s="1" t="s">
        <v>85</v>
      </c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">
      <c r="A302" t="s">
        <v>125</v>
      </c>
      <c r="B302" s="1" t="s">
        <v>151</v>
      </c>
      <c r="C302" s="2" t="s">
        <v>155</v>
      </c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">
      <c r="A303" t="s">
        <v>87</v>
      </c>
      <c r="B303" s="1" t="s">
        <v>153</v>
      </c>
      <c r="C303" s="2" t="s">
        <v>154</v>
      </c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">
      <c r="B304" s="1" t="s">
        <v>148</v>
      </c>
      <c r="C304" s="2" t="s">
        <v>148</v>
      </c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 t="s">
        <v>88</v>
      </c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2:47" x14ac:dyDescent="0.2">
      <c r="B305" s="1" t="s">
        <v>148</v>
      </c>
      <c r="C305" s="2" t="s">
        <v>148</v>
      </c>
      <c r="G305" s="1" t="s">
        <v>126</v>
      </c>
      <c r="H305" s="1" t="s">
        <v>127</v>
      </c>
      <c r="I305" s="1" t="s">
        <v>128</v>
      </c>
      <c r="J305" s="1" t="s">
        <v>129</v>
      </c>
      <c r="K305" s="1" t="s">
        <v>130</v>
      </c>
      <c r="L305" s="1" t="s">
        <v>131</v>
      </c>
      <c r="M305" s="1" t="s">
        <v>132</v>
      </c>
      <c r="N305" s="1" t="s">
        <v>126</v>
      </c>
      <c r="O305" s="1" t="s">
        <v>133</v>
      </c>
      <c r="P305" s="1" t="s">
        <v>134</v>
      </c>
      <c r="Q305" s="1" t="s">
        <v>129</v>
      </c>
      <c r="R305" s="1" t="s">
        <v>130</v>
      </c>
      <c r="S305" s="1" t="s">
        <v>131</v>
      </c>
      <c r="T305" s="1" t="s">
        <v>132</v>
      </c>
      <c r="U305" s="1" t="s">
        <v>126</v>
      </c>
      <c r="V305" s="1" t="s">
        <v>127</v>
      </c>
      <c r="W305" s="1" t="s">
        <v>128</v>
      </c>
      <c r="X305" s="1" t="s">
        <v>129</v>
      </c>
      <c r="Y305" s="1" t="s">
        <v>130</v>
      </c>
      <c r="Z305" s="1" t="s">
        <v>131</v>
      </c>
      <c r="AA305" s="1"/>
      <c r="AB305" s="1" t="s">
        <v>98</v>
      </c>
      <c r="AC305" s="1">
        <v>-2001</v>
      </c>
      <c r="AD305" s="1" t="s">
        <v>99</v>
      </c>
      <c r="AE305" s="1" t="e">
        <f>-5534102705.8113 - Dispositions</f>
        <v>#NAME?</v>
      </c>
      <c r="AF305" s="1" t="e">
        <f>-2871857237.2326 - Net Acquisition</f>
        <v>#NAME?</v>
      </c>
      <c r="AG305" s="1" t="s">
        <v>100</v>
      </c>
      <c r="AH305" s="1" t="e">
        <f>-12632138973.9175 - Dispositions</f>
        <v>#NAME?</v>
      </c>
      <c r="AI305" s="1" t="e">
        <f>-174458676.222402 - Net Acquisition</f>
        <v>#NAME?</v>
      </c>
      <c r="AJ305" s="1" t="s">
        <v>101</v>
      </c>
      <c r="AK305" s="1" t="e">
        <f>-9514696845.678 - Dispositions</f>
        <v>#NAME?</v>
      </c>
      <c r="AL305" s="1" t="s">
        <v>102</v>
      </c>
      <c r="AM305" s="1" t="s">
        <v>103</v>
      </c>
      <c r="AN305" s="1" t="e">
        <f>-8495087398.2713 - Dispositions</f>
        <v>#NAME?</v>
      </c>
      <c r="AO305" s="1" t="s">
        <v>104</v>
      </c>
      <c r="AP305" s="1" t="s">
        <v>105</v>
      </c>
      <c r="AQ305" s="1" t="e">
        <f>-2156831256.2251 - Dispositions</f>
        <v>#NAME?</v>
      </c>
      <c r="AR305" s="1" t="s">
        <v>106</v>
      </c>
      <c r="AS305" s="1" t="s">
        <v>107</v>
      </c>
      <c r="AT305" s="1" t="e">
        <f>-1826659097.3401 - Dispositions</f>
        <v>#NAME?</v>
      </c>
      <c r="AU305" s="1"/>
    </row>
    <row r="306" spans="2:47" x14ac:dyDescent="0.2">
      <c r="B306" s="1" t="s">
        <v>148</v>
      </c>
      <c r="C306" s="2" t="s">
        <v>148</v>
      </c>
      <c r="G306" s="1" t="s">
        <v>108</v>
      </c>
      <c r="H306" s="1"/>
      <c r="I306" s="1"/>
      <c r="J306" s="1"/>
      <c r="K306" s="1"/>
      <c r="L306" s="1"/>
      <c r="M306" s="1"/>
      <c r="N306" s="1" t="s">
        <v>109</v>
      </c>
      <c r="O306" s="1"/>
      <c r="P306" s="1"/>
      <c r="Q306" s="1"/>
      <c r="R306" s="1"/>
      <c r="S306" s="1"/>
      <c r="T306" s="1"/>
      <c r="U306" s="1" t="s">
        <v>110</v>
      </c>
      <c r="V306" s="1"/>
      <c r="W306" s="1"/>
      <c r="X306" s="1"/>
      <c r="Y306" s="1"/>
      <c r="Z306" s="1"/>
      <c r="AA306" s="1"/>
      <c r="AB306" s="1"/>
      <c r="AC306" s="1"/>
      <c r="AD306" s="1" t="s">
        <v>1</v>
      </c>
      <c r="AE306" s="1"/>
      <c r="AF306" s="1"/>
      <c r="AG306" s="1" t="s">
        <v>2</v>
      </c>
      <c r="AH306" s="1"/>
      <c r="AI306" s="1"/>
      <c r="AJ306" s="1" t="s">
        <v>3</v>
      </c>
      <c r="AK306" s="1"/>
      <c r="AL306" s="1"/>
      <c r="AM306" s="1" t="s">
        <v>4</v>
      </c>
      <c r="AN306" s="1"/>
      <c r="AO306" s="1"/>
      <c r="AP306" s="1" t="s">
        <v>5</v>
      </c>
      <c r="AQ306" s="1"/>
      <c r="AR306" s="1"/>
      <c r="AS306" s="1" t="s">
        <v>6</v>
      </c>
      <c r="AT306" s="1"/>
      <c r="AU306" s="1"/>
    </row>
    <row r="307" spans="2:47" x14ac:dyDescent="0.2">
      <c r="B307" s="1" t="s">
        <v>148</v>
      </c>
      <c r="C307" s="2" t="s">
        <v>148</v>
      </c>
      <c r="G307" s="1" t="s">
        <v>1</v>
      </c>
      <c r="H307" s="1" t="s">
        <v>2</v>
      </c>
      <c r="I307" s="1" t="s">
        <v>3</v>
      </c>
      <c r="J307" s="1" t="s">
        <v>4</v>
      </c>
      <c r="K307" s="1" t="s">
        <v>5</v>
      </c>
      <c r="L307" s="1" t="s">
        <v>6</v>
      </c>
      <c r="M307" s="1" t="s">
        <v>7</v>
      </c>
      <c r="N307" s="1" t="s">
        <v>1</v>
      </c>
      <c r="O307" s="1" t="s">
        <v>111</v>
      </c>
      <c r="P307" s="1" t="s">
        <v>112</v>
      </c>
      <c r="Q307" s="1" t="s">
        <v>4</v>
      </c>
      <c r="R307" s="1" t="s">
        <v>5</v>
      </c>
      <c r="S307" s="1" t="s">
        <v>6</v>
      </c>
      <c r="T307" s="1" t="s">
        <v>7</v>
      </c>
      <c r="U307" s="1" t="s">
        <v>1</v>
      </c>
      <c r="V307" s="1" t="s">
        <v>2</v>
      </c>
      <c r="W307" s="1" t="s">
        <v>3</v>
      </c>
      <c r="X307" s="1" t="s">
        <v>4</v>
      </c>
      <c r="Y307" s="1" t="s">
        <v>5</v>
      </c>
      <c r="Z307" s="1" t="s">
        <v>6</v>
      </c>
      <c r="AA307" s="1" t="s">
        <v>7</v>
      </c>
      <c r="AB307" s="1"/>
      <c r="AC307" s="1"/>
      <c r="AD307" s="1" t="s">
        <v>8</v>
      </c>
      <c r="AE307" s="1" t="s">
        <v>9</v>
      </c>
      <c r="AF307" s="1" t="s">
        <v>10</v>
      </c>
      <c r="AG307" s="1" t="s">
        <v>8</v>
      </c>
      <c r="AH307" s="1" t="s">
        <v>9</v>
      </c>
      <c r="AI307" s="1" t="s">
        <v>10</v>
      </c>
      <c r="AJ307" s="1" t="s">
        <v>8</v>
      </c>
      <c r="AK307" s="1" t="s">
        <v>9</v>
      </c>
      <c r="AL307" s="1" t="s">
        <v>10</v>
      </c>
      <c r="AM307" s="1" t="s">
        <v>8</v>
      </c>
      <c r="AN307" s="1" t="s">
        <v>9</v>
      </c>
      <c r="AO307" s="1" t="s">
        <v>10</v>
      </c>
      <c r="AP307" s="1" t="s">
        <v>8</v>
      </c>
      <c r="AQ307" s="1" t="s">
        <v>9</v>
      </c>
      <c r="AR307" s="1" t="s">
        <v>10</v>
      </c>
      <c r="AS307" s="1" t="s">
        <v>8</v>
      </c>
      <c r="AT307" s="1" t="s">
        <v>9</v>
      </c>
      <c r="AU307" s="1" t="s">
        <v>10</v>
      </c>
    </row>
    <row r="308" spans="2:47" x14ac:dyDescent="0.2">
      <c r="B308" s="1" t="s">
        <v>148</v>
      </c>
      <c r="C308" s="2" t="s">
        <v>148</v>
      </c>
      <c r="G308" s="1">
        <v>260394800</v>
      </c>
      <c r="H308" s="1">
        <v>5296988147</v>
      </c>
      <c r="I308" s="1">
        <v>2383119517</v>
      </c>
      <c r="J308" s="1">
        <v>12092523972</v>
      </c>
      <c r="K308" s="1">
        <v>392700000</v>
      </c>
      <c r="L308" s="1">
        <v>1134322496</v>
      </c>
      <c r="M308" s="1">
        <v>21560048932</v>
      </c>
      <c r="N308" s="1">
        <v>423088808</v>
      </c>
      <c r="O308" s="1">
        <v>4065704546</v>
      </c>
      <c r="P308" s="1">
        <v>3336519822</v>
      </c>
      <c r="Q308" s="1">
        <v>9611130582</v>
      </c>
      <c r="R308" s="1">
        <v>201983500</v>
      </c>
      <c r="S308" s="1">
        <v>3921621674</v>
      </c>
      <c r="T308" s="1">
        <v>21560048932</v>
      </c>
      <c r="U308" s="1">
        <v>-162694008</v>
      </c>
      <c r="V308" s="1">
        <v>1231283601</v>
      </c>
      <c r="W308" s="1">
        <v>-953400305</v>
      </c>
      <c r="X308" s="1">
        <v>2481393390</v>
      </c>
      <c r="Y308" s="1">
        <v>190716500</v>
      </c>
      <c r="Z308" s="1">
        <v>-2787299178</v>
      </c>
      <c r="AA308" s="1" t="s">
        <v>12</v>
      </c>
      <c r="AB308" s="1"/>
      <c r="AC308" s="1">
        <v>2001</v>
      </c>
      <c r="AD308" s="1">
        <v>260394800</v>
      </c>
      <c r="AE308" s="1">
        <v>-423088808</v>
      </c>
      <c r="AF308" s="1">
        <v>-162694008</v>
      </c>
      <c r="AG308" s="1">
        <v>5296988147</v>
      </c>
      <c r="AH308" s="1">
        <v>-4065704546</v>
      </c>
      <c r="AI308" s="1">
        <v>1231283601</v>
      </c>
      <c r="AJ308" s="1">
        <v>2383119517</v>
      </c>
      <c r="AK308" s="1">
        <v>-3336519822</v>
      </c>
      <c r="AL308" s="1">
        <v>-953400305</v>
      </c>
      <c r="AM308" s="1">
        <v>12092523972</v>
      </c>
      <c r="AN308" s="1">
        <v>-9611130582</v>
      </c>
      <c r="AO308" s="1">
        <v>2481393390</v>
      </c>
      <c r="AP308" s="1">
        <v>392700000</v>
      </c>
      <c r="AQ308" s="1">
        <v>-201983500</v>
      </c>
      <c r="AR308" s="1">
        <v>190716500</v>
      </c>
      <c r="AS308" s="1">
        <v>1134322496</v>
      </c>
      <c r="AT308" s="1">
        <v>-3921621674</v>
      </c>
      <c r="AU308" s="1">
        <v>-2787299178</v>
      </c>
    </row>
    <row r="309" spans="2:47" x14ac:dyDescent="0.2">
      <c r="B309" s="1" t="s">
        <v>148</v>
      </c>
      <c r="C309" s="2" t="s">
        <v>148</v>
      </c>
      <c r="G309" s="1">
        <v>679891500</v>
      </c>
      <c r="H309" s="1">
        <v>5679801180</v>
      </c>
      <c r="I309" s="1">
        <v>4424331781</v>
      </c>
      <c r="J309" s="1">
        <v>13357660259</v>
      </c>
      <c r="K309" s="1">
        <v>679608833</v>
      </c>
      <c r="L309" s="1">
        <v>849736568</v>
      </c>
      <c r="M309" s="1">
        <v>25671030121</v>
      </c>
      <c r="N309" s="1">
        <v>655421000</v>
      </c>
      <c r="O309" s="1">
        <v>5490740427</v>
      </c>
      <c r="P309" s="1">
        <v>2974898998</v>
      </c>
      <c r="Q309" s="1">
        <v>12846390769</v>
      </c>
      <c r="R309" s="1">
        <v>132954000</v>
      </c>
      <c r="S309" s="1">
        <v>3570624927</v>
      </c>
      <c r="T309" s="1">
        <v>25671030121</v>
      </c>
      <c r="U309" s="1">
        <v>24470500</v>
      </c>
      <c r="V309" s="1">
        <v>189060753</v>
      </c>
      <c r="W309" s="1">
        <v>1449432782</v>
      </c>
      <c r="X309" s="1">
        <v>511269490</v>
      </c>
      <c r="Y309" s="1">
        <v>546654833</v>
      </c>
      <c r="Z309" s="1">
        <v>-2720888359</v>
      </c>
      <c r="AA309" s="1" t="s">
        <v>12</v>
      </c>
      <c r="AB309" s="1"/>
      <c r="AC309" s="1">
        <v>2002</v>
      </c>
      <c r="AD309" s="1">
        <v>679891500</v>
      </c>
      <c r="AE309" s="1">
        <v>-655421000</v>
      </c>
      <c r="AF309" s="1">
        <v>24470500</v>
      </c>
      <c r="AG309" s="1">
        <v>5679801180</v>
      </c>
      <c r="AH309" s="1">
        <v>-5490740427</v>
      </c>
      <c r="AI309" s="1">
        <v>189060753</v>
      </c>
      <c r="AJ309" s="1">
        <v>4424331781</v>
      </c>
      <c r="AK309" s="1">
        <v>-2974898998</v>
      </c>
      <c r="AL309" s="1">
        <v>1449432782</v>
      </c>
      <c r="AM309" s="1">
        <v>13357660259</v>
      </c>
      <c r="AN309" s="1">
        <v>-12846390769</v>
      </c>
      <c r="AO309" s="1">
        <v>511269490</v>
      </c>
      <c r="AP309" s="1">
        <v>679608833</v>
      </c>
      <c r="AQ309" s="1">
        <v>-132954000</v>
      </c>
      <c r="AR309" s="1">
        <v>546654833</v>
      </c>
      <c r="AS309" s="1">
        <v>849736568</v>
      </c>
      <c r="AT309" s="1">
        <v>-3570624927</v>
      </c>
      <c r="AU309" s="1">
        <v>-2720888359</v>
      </c>
    </row>
    <row r="310" spans="2:47" x14ac:dyDescent="0.2">
      <c r="B310" s="1" t="s">
        <v>148</v>
      </c>
      <c r="C310" s="2" t="s">
        <v>148</v>
      </c>
      <c r="G310" s="1">
        <v>690466421</v>
      </c>
      <c r="H310" s="1">
        <v>7294468900</v>
      </c>
      <c r="I310" s="1">
        <v>3936051351</v>
      </c>
      <c r="J310" s="1">
        <v>19283382328</v>
      </c>
      <c r="K310" s="1">
        <v>523598150</v>
      </c>
      <c r="L310" s="1">
        <v>1360631940</v>
      </c>
      <c r="M310" s="1">
        <v>33088599089</v>
      </c>
      <c r="N310" s="1">
        <v>571599141</v>
      </c>
      <c r="O310" s="1">
        <v>6754443686</v>
      </c>
      <c r="P310" s="1">
        <v>6140495106</v>
      </c>
      <c r="Q310" s="1">
        <v>14640773194</v>
      </c>
      <c r="R310" s="1">
        <v>357600282</v>
      </c>
      <c r="S310" s="1">
        <v>4623687680</v>
      </c>
      <c r="T310" s="1">
        <v>33088599089</v>
      </c>
      <c r="U310" s="1">
        <v>118867280</v>
      </c>
      <c r="V310" s="1">
        <v>540025214</v>
      </c>
      <c r="W310" s="1">
        <v>-2204443755</v>
      </c>
      <c r="X310" s="1">
        <v>4642609134</v>
      </c>
      <c r="Y310" s="1">
        <v>165997868</v>
      </c>
      <c r="Z310" s="1">
        <v>-3263055740</v>
      </c>
      <c r="AA310" s="1" t="s">
        <v>12</v>
      </c>
      <c r="AB310" s="1"/>
      <c r="AC310" s="1">
        <v>2003</v>
      </c>
      <c r="AD310" s="1">
        <v>690466421</v>
      </c>
      <c r="AE310" s="1">
        <v>-571599141</v>
      </c>
      <c r="AF310" s="1">
        <v>118867280</v>
      </c>
      <c r="AG310" s="1">
        <v>7294468900</v>
      </c>
      <c r="AH310" s="1">
        <v>-6754443686</v>
      </c>
      <c r="AI310" s="1">
        <v>540025214</v>
      </c>
      <c r="AJ310" s="1">
        <v>3936051351</v>
      </c>
      <c r="AK310" s="1">
        <v>-6140495106</v>
      </c>
      <c r="AL310" s="1">
        <v>-2204443755</v>
      </c>
      <c r="AM310" s="1">
        <v>19283382328</v>
      </c>
      <c r="AN310" s="1">
        <v>-14640773194</v>
      </c>
      <c r="AO310" s="1">
        <v>4642609134</v>
      </c>
      <c r="AP310" s="1">
        <v>523598150</v>
      </c>
      <c r="AQ310" s="1">
        <v>-357600282</v>
      </c>
      <c r="AR310" s="1">
        <v>165997868</v>
      </c>
      <c r="AS310" s="1">
        <v>1360631940</v>
      </c>
      <c r="AT310" s="1">
        <v>-4623687680</v>
      </c>
      <c r="AU310" s="1">
        <v>-3263055740</v>
      </c>
    </row>
    <row r="311" spans="2:47" x14ac:dyDescent="0.2">
      <c r="B311" s="1" t="s">
        <v>148</v>
      </c>
      <c r="C311" s="2" t="s">
        <v>148</v>
      </c>
      <c r="G311" s="1">
        <v>1093115169</v>
      </c>
      <c r="H311" s="1">
        <v>10725377900</v>
      </c>
      <c r="I311" s="1">
        <v>6758898072</v>
      </c>
      <c r="J311" s="1">
        <v>32952093972</v>
      </c>
      <c r="K311" s="1">
        <v>384534767</v>
      </c>
      <c r="L311" s="1">
        <v>1924539736</v>
      </c>
      <c r="M311" s="1">
        <v>53838559617</v>
      </c>
      <c r="N311" s="1">
        <v>562551672</v>
      </c>
      <c r="O311" s="1">
        <v>10578582460</v>
      </c>
      <c r="P311" s="1">
        <v>7501366335</v>
      </c>
      <c r="Q311" s="1">
        <v>29837088547</v>
      </c>
      <c r="R311" s="1">
        <v>519302000</v>
      </c>
      <c r="S311" s="1">
        <v>4839668604</v>
      </c>
      <c r="T311" s="1">
        <v>53838559617</v>
      </c>
      <c r="U311" s="1">
        <v>530563498</v>
      </c>
      <c r="V311" s="1">
        <v>146795439</v>
      </c>
      <c r="W311" s="1">
        <v>-742468262</v>
      </c>
      <c r="X311" s="1">
        <v>3115005426</v>
      </c>
      <c r="Y311" s="1">
        <v>-134767233</v>
      </c>
      <c r="Z311" s="1">
        <v>-2915128867</v>
      </c>
      <c r="AA311" s="1" t="s">
        <v>12</v>
      </c>
      <c r="AB311" s="1"/>
      <c r="AC311" s="1">
        <v>2004</v>
      </c>
      <c r="AD311" s="1">
        <v>1093115169</v>
      </c>
      <c r="AE311" s="1">
        <v>-562551672</v>
      </c>
      <c r="AF311" s="1">
        <v>530563498</v>
      </c>
      <c r="AG311" s="1">
        <v>10725377900</v>
      </c>
      <c r="AH311" s="1">
        <v>-10578582460</v>
      </c>
      <c r="AI311" s="1">
        <v>146795439</v>
      </c>
      <c r="AJ311" s="1">
        <v>6758898072</v>
      </c>
      <c r="AK311" s="1">
        <v>-7501366335</v>
      </c>
      <c r="AL311" s="1">
        <v>-742468262</v>
      </c>
      <c r="AM311" s="1">
        <v>32952093972</v>
      </c>
      <c r="AN311" s="1">
        <v>-29837088547</v>
      </c>
      <c r="AO311" s="1">
        <v>3115005426</v>
      </c>
      <c r="AP311" s="1">
        <v>384534767</v>
      </c>
      <c r="AQ311" s="1">
        <v>-519302000</v>
      </c>
      <c r="AR311" s="1">
        <v>-134767233</v>
      </c>
      <c r="AS311" s="1">
        <v>1924539736</v>
      </c>
      <c r="AT311" s="1">
        <v>-4839668604</v>
      </c>
      <c r="AU311" s="1">
        <v>-2915128867</v>
      </c>
    </row>
    <row r="312" spans="2:47" x14ac:dyDescent="0.2">
      <c r="B312" s="1" t="s">
        <v>148</v>
      </c>
      <c r="C312" s="2" t="s">
        <v>148</v>
      </c>
      <c r="G312" s="1">
        <v>3426790247</v>
      </c>
      <c r="H312" s="1">
        <v>21476363879</v>
      </c>
      <c r="I312" s="1">
        <v>12803217826</v>
      </c>
      <c r="J312" s="1">
        <v>57897045465</v>
      </c>
      <c r="K312" s="1">
        <v>621821728</v>
      </c>
      <c r="L312" s="1">
        <v>3767710706</v>
      </c>
      <c r="M312" s="1">
        <v>99992949852</v>
      </c>
      <c r="N312" s="1">
        <v>2523079958</v>
      </c>
      <c r="O312" s="1">
        <v>19781788992</v>
      </c>
      <c r="P312" s="1">
        <v>13278434360</v>
      </c>
      <c r="Q312" s="1">
        <v>58148269452</v>
      </c>
      <c r="R312" s="1">
        <v>804268393</v>
      </c>
      <c r="S312" s="1">
        <v>5457108697</v>
      </c>
      <c r="T312" s="1">
        <v>99992949852</v>
      </c>
      <c r="U312" s="1">
        <v>903710290</v>
      </c>
      <c r="V312" s="1">
        <v>1694574888</v>
      </c>
      <c r="W312" s="1">
        <v>-475216534</v>
      </c>
      <c r="X312" s="1">
        <v>-251223987</v>
      </c>
      <c r="Y312" s="1">
        <v>-182446665</v>
      </c>
      <c r="Z312" s="1">
        <v>-1689397992</v>
      </c>
      <c r="AA312" s="1" t="s">
        <v>12</v>
      </c>
      <c r="AB312" s="1"/>
      <c r="AC312" s="1">
        <v>2005</v>
      </c>
      <c r="AD312" s="1">
        <v>3426790247</v>
      </c>
      <c r="AE312" s="1">
        <v>-2523079958</v>
      </c>
      <c r="AF312" s="1">
        <v>903710290</v>
      </c>
      <c r="AG312" s="1">
        <v>21476363879</v>
      </c>
      <c r="AH312" s="1">
        <v>-19781788992</v>
      </c>
      <c r="AI312" s="1">
        <v>1694574888</v>
      </c>
      <c r="AJ312" s="1">
        <v>12803217826</v>
      </c>
      <c r="AK312" s="1">
        <v>-13278434360</v>
      </c>
      <c r="AL312" s="1">
        <v>-475216534</v>
      </c>
      <c r="AM312" s="1">
        <v>57897045465</v>
      </c>
      <c r="AN312" s="1">
        <v>-58148269452</v>
      </c>
      <c r="AO312" s="1">
        <v>-251223987</v>
      </c>
      <c r="AP312" s="1">
        <v>621821728</v>
      </c>
      <c r="AQ312" s="1">
        <v>-804268393</v>
      </c>
      <c r="AR312" s="1">
        <v>-182446665</v>
      </c>
      <c r="AS312" s="1">
        <v>3767710706</v>
      </c>
      <c r="AT312" s="1">
        <v>-5457108697</v>
      </c>
      <c r="AU312" s="1">
        <v>-1689397992</v>
      </c>
    </row>
    <row r="313" spans="2:47" x14ac:dyDescent="0.2">
      <c r="B313" s="1" t="s">
        <v>148</v>
      </c>
      <c r="C313" s="2" t="s">
        <v>148</v>
      </c>
      <c r="G313" s="1">
        <v>5484689289</v>
      </c>
      <c r="H313" s="1">
        <v>33269359921</v>
      </c>
      <c r="I313" s="1">
        <v>9010392319</v>
      </c>
      <c r="J313" s="1">
        <v>49230803752</v>
      </c>
      <c r="K313" s="1">
        <v>868573857</v>
      </c>
      <c r="L313" s="1">
        <v>2150261622</v>
      </c>
      <c r="M313" s="1">
        <v>100014080760</v>
      </c>
      <c r="N313" s="1">
        <v>3711822345</v>
      </c>
      <c r="O313" s="1">
        <v>19429494743</v>
      </c>
      <c r="P313" s="1">
        <v>12062353808</v>
      </c>
      <c r="Q313" s="1">
        <v>57233247145</v>
      </c>
      <c r="R313" s="1">
        <v>1303697232</v>
      </c>
      <c r="S313" s="1">
        <v>6273465488</v>
      </c>
      <c r="T313" s="1">
        <v>100014080760</v>
      </c>
      <c r="U313" s="1">
        <v>1772866944</v>
      </c>
      <c r="V313" s="1">
        <v>13839865178</v>
      </c>
      <c r="W313" s="1">
        <v>-3051961488</v>
      </c>
      <c r="X313" s="1">
        <v>-8002443392</v>
      </c>
      <c r="Y313" s="1">
        <v>-435123375</v>
      </c>
      <c r="Z313" s="1">
        <v>-4123203866</v>
      </c>
      <c r="AA313" s="1" t="s">
        <v>12</v>
      </c>
      <c r="AB313" s="1"/>
      <c r="AC313" s="1">
        <v>2006</v>
      </c>
      <c r="AD313" s="1">
        <v>5484689289</v>
      </c>
      <c r="AE313" s="1">
        <v>-3711822345</v>
      </c>
      <c r="AF313" s="1">
        <v>1772866944</v>
      </c>
      <c r="AG313" s="1">
        <v>33269359921</v>
      </c>
      <c r="AH313" s="1">
        <v>-19429494743</v>
      </c>
      <c r="AI313" s="1">
        <v>13839865178</v>
      </c>
      <c r="AJ313" s="1">
        <v>9010392319</v>
      </c>
      <c r="AK313" s="1">
        <v>-12062353808</v>
      </c>
      <c r="AL313" s="1">
        <v>-3051961488</v>
      </c>
      <c r="AM313" s="1">
        <v>49230803752</v>
      </c>
      <c r="AN313" s="1">
        <v>-57233247145</v>
      </c>
      <c r="AO313" s="1">
        <v>-8002443392</v>
      </c>
      <c r="AP313" s="1">
        <v>868573857</v>
      </c>
      <c r="AQ313" s="1">
        <v>-1303697232</v>
      </c>
      <c r="AR313" s="1">
        <v>-435123375</v>
      </c>
      <c r="AS313" s="1">
        <v>2150261622</v>
      </c>
      <c r="AT313" s="1">
        <v>-6273465488</v>
      </c>
      <c r="AU313" s="1">
        <v>-4123203866</v>
      </c>
    </row>
    <row r="314" spans="2:47" x14ac:dyDescent="0.2">
      <c r="B314" s="1" t="s">
        <v>148</v>
      </c>
      <c r="C314" s="2" t="s">
        <v>148</v>
      </c>
      <c r="G314" s="1">
        <v>5198650217</v>
      </c>
      <c r="H314" s="1">
        <v>44434960556</v>
      </c>
      <c r="I314" s="1">
        <v>4862646964</v>
      </c>
      <c r="J314" s="1">
        <v>47855686231</v>
      </c>
      <c r="K314" s="1">
        <v>1071952591</v>
      </c>
      <c r="L314" s="1">
        <v>1190749495</v>
      </c>
      <c r="M314" s="1">
        <v>104614646054</v>
      </c>
      <c r="N314" s="1">
        <v>1449716365</v>
      </c>
      <c r="O314" s="1">
        <v>14312499140</v>
      </c>
      <c r="P314" s="1">
        <v>28730546064</v>
      </c>
      <c r="Q314" s="1">
        <v>53908185196</v>
      </c>
      <c r="R314" s="1">
        <v>1119562749</v>
      </c>
      <c r="S314" s="1">
        <v>5094136539</v>
      </c>
      <c r="T314" s="1">
        <v>104614646054</v>
      </c>
      <c r="U314" s="1">
        <v>3748933852</v>
      </c>
      <c r="V314" s="1">
        <v>30122461416</v>
      </c>
      <c r="W314" s="1">
        <v>-23867899100</v>
      </c>
      <c r="X314" s="1">
        <v>-6052498966</v>
      </c>
      <c r="Y314" s="1">
        <v>-47610158</v>
      </c>
      <c r="Z314" s="1">
        <v>-3903387044</v>
      </c>
      <c r="AA314" s="1" t="s">
        <v>12</v>
      </c>
      <c r="AB314" s="1"/>
      <c r="AC314" s="1">
        <v>2007</v>
      </c>
      <c r="AD314" s="1">
        <v>5198650217</v>
      </c>
      <c r="AE314" s="1">
        <v>-1449716365</v>
      </c>
      <c r="AF314" s="1">
        <v>3748933852</v>
      </c>
      <c r="AG314" s="1">
        <v>44434960556</v>
      </c>
      <c r="AH314" s="1">
        <v>-14312499140</v>
      </c>
      <c r="AI314" s="1">
        <v>30122461416</v>
      </c>
      <c r="AJ314" s="1">
        <v>4862646964</v>
      </c>
      <c r="AK314" s="1">
        <v>-28730546064</v>
      </c>
      <c r="AL314" s="1">
        <v>-23867899100</v>
      </c>
      <c r="AM314" s="1">
        <v>47855686231</v>
      </c>
      <c r="AN314" s="1">
        <v>-53908185196</v>
      </c>
      <c r="AO314" s="1">
        <v>-6052498966</v>
      </c>
      <c r="AP314" s="1">
        <v>1071952591</v>
      </c>
      <c r="AQ314" s="1">
        <v>-1119562749</v>
      </c>
      <c r="AR314" s="1">
        <v>-47610158</v>
      </c>
      <c r="AS314" s="1">
        <v>1190749495</v>
      </c>
      <c r="AT314" s="1">
        <v>-5094136539</v>
      </c>
      <c r="AU314" s="1">
        <v>-3903387044</v>
      </c>
    </row>
    <row r="315" spans="2:47" x14ac:dyDescent="0.2">
      <c r="B315" s="1" t="s">
        <v>148</v>
      </c>
      <c r="C315" s="2" t="s">
        <v>148</v>
      </c>
      <c r="G315" s="1">
        <v>1708519261</v>
      </c>
      <c r="H315" s="1">
        <v>11817315644</v>
      </c>
      <c r="I315" s="1">
        <v>3178191326</v>
      </c>
      <c r="J315" s="1">
        <v>24248925735</v>
      </c>
      <c r="K315" s="1">
        <v>855887263</v>
      </c>
      <c r="L315" s="1">
        <v>866867494</v>
      </c>
      <c r="M315" s="1">
        <v>42675706722</v>
      </c>
      <c r="N315" s="1">
        <v>556954100</v>
      </c>
      <c r="O315" s="1">
        <v>7439755591</v>
      </c>
      <c r="P315" s="1">
        <v>8758316671</v>
      </c>
      <c r="Q315" s="1">
        <v>22230055051</v>
      </c>
      <c r="R315" s="1">
        <v>395830928</v>
      </c>
      <c r="S315" s="1">
        <v>3294794381</v>
      </c>
      <c r="T315" s="1">
        <v>42675706722</v>
      </c>
      <c r="U315" s="1">
        <v>1151565160</v>
      </c>
      <c r="V315" s="1">
        <v>4377560052</v>
      </c>
      <c r="W315" s="1">
        <v>-5580125345</v>
      </c>
      <c r="X315" s="1">
        <v>2018870684</v>
      </c>
      <c r="Y315" s="1">
        <v>460056335</v>
      </c>
      <c r="Z315" s="1">
        <v>-2427926886</v>
      </c>
      <c r="AA315" s="1" t="s">
        <v>12</v>
      </c>
      <c r="AB315" s="1"/>
      <c r="AC315" s="1">
        <v>2008</v>
      </c>
      <c r="AD315" s="1">
        <v>1708519261</v>
      </c>
      <c r="AE315" s="1">
        <v>-556954100</v>
      </c>
      <c r="AF315" s="1">
        <v>1151565160</v>
      </c>
      <c r="AG315" s="1">
        <v>11817315644</v>
      </c>
      <c r="AH315" s="1">
        <v>-7439755591</v>
      </c>
      <c r="AI315" s="1">
        <v>4377560052</v>
      </c>
      <c r="AJ315" s="1">
        <v>3178191326</v>
      </c>
      <c r="AK315" s="1">
        <v>-8758316671</v>
      </c>
      <c r="AL315" s="1">
        <v>-5580125345</v>
      </c>
      <c r="AM315" s="1">
        <v>24248925735</v>
      </c>
      <c r="AN315" s="1">
        <v>-22230055051</v>
      </c>
      <c r="AO315" s="1">
        <v>2018870684</v>
      </c>
      <c r="AP315" s="1">
        <v>855887263</v>
      </c>
      <c r="AQ315" s="1">
        <v>-395830928</v>
      </c>
      <c r="AR315" s="1">
        <v>460056335</v>
      </c>
      <c r="AS315" s="1">
        <v>866867494</v>
      </c>
      <c r="AT315" s="1">
        <v>-3294794381</v>
      </c>
      <c r="AU315" s="1">
        <v>-2427926886</v>
      </c>
    </row>
    <row r="316" spans="2:47" x14ac:dyDescent="0.2">
      <c r="B316" s="1" t="s">
        <v>148</v>
      </c>
      <c r="C316" s="2" t="s">
        <v>148</v>
      </c>
      <c r="G316" s="1">
        <v>909213307</v>
      </c>
      <c r="H316" s="1">
        <v>1990322387</v>
      </c>
      <c r="I316" s="1">
        <v>643855747</v>
      </c>
      <c r="J316" s="1">
        <v>12976793064</v>
      </c>
      <c r="K316" s="1">
        <v>313377297</v>
      </c>
      <c r="L316" s="1">
        <v>455930392</v>
      </c>
      <c r="M316" s="1">
        <v>17289492194</v>
      </c>
      <c r="N316" s="1">
        <v>399387500</v>
      </c>
      <c r="O316" s="1">
        <v>4023441376</v>
      </c>
      <c r="P316" s="1">
        <v>3427561072</v>
      </c>
      <c r="Q316" s="1">
        <v>8028591832</v>
      </c>
      <c r="R316" s="1">
        <v>366617699</v>
      </c>
      <c r="S316" s="1">
        <v>1043892716</v>
      </c>
      <c r="T316" s="1">
        <v>17289492194</v>
      </c>
      <c r="U316" s="1">
        <v>509825807</v>
      </c>
      <c r="V316" s="1">
        <v>-2033118989</v>
      </c>
      <c r="W316" s="1">
        <v>-2783705324</v>
      </c>
      <c r="X316" s="1">
        <v>4948201232</v>
      </c>
      <c r="Y316" s="1">
        <v>-53240402</v>
      </c>
      <c r="Z316" s="1">
        <v>-587962325</v>
      </c>
      <c r="AA316" s="1" t="s">
        <v>12</v>
      </c>
      <c r="AB316" s="1"/>
      <c r="AC316" s="1">
        <v>2009</v>
      </c>
      <c r="AD316" s="1">
        <v>909213307</v>
      </c>
      <c r="AE316" s="1">
        <v>-399387500</v>
      </c>
      <c r="AF316" s="1">
        <v>509825807</v>
      </c>
      <c r="AG316" s="1">
        <v>1990322387</v>
      </c>
      <c r="AH316" s="1">
        <v>-4023441376</v>
      </c>
      <c r="AI316" s="1">
        <v>-2033118989</v>
      </c>
      <c r="AJ316" s="1">
        <v>643855747</v>
      </c>
      <c r="AK316" s="1">
        <v>-3427561072</v>
      </c>
      <c r="AL316" s="1">
        <v>-2783705324</v>
      </c>
      <c r="AM316" s="1">
        <v>12976793064</v>
      </c>
      <c r="AN316" s="1">
        <v>-8028591832</v>
      </c>
      <c r="AO316" s="1">
        <v>4948201232</v>
      </c>
      <c r="AP316" s="1">
        <v>313377297</v>
      </c>
      <c r="AQ316" s="1">
        <v>-366617699</v>
      </c>
      <c r="AR316" s="1">
        <v>-53240402</v>
      </c>
      <c r="AS316" s="1">
        <v>455930392</v>
      </c>
      <c r="AT316" s="1">
        <v>-1043892716</v>
      </c>
      <c r="AU316" s="1">
        <v>-587962325</v>
      </c>
    </row>
    <row r="317" spans="2:47" x14ac:dyDescent="0.2">
      <c r="B317" s="1" t="s">
        <v>148</v>
      </c>
      <c r="C317" s="2" t="s">
        <v>148</v>
      </c>
      <c r="G317" s="1">
        <v>1962017672</v>
      </c>
      <c r="H317" s="1">
        <v>9996264750</v>
      </c>
      <c r="I317" s="1">
        <v>4784717228</v>
      </c>
      <c r="J317" s="1">
        <v>18134105054</v>
      </c>
      <c r="K317" s="1">
        <v>503030641</v>
      </c>
      <c r="L317" s="1">
        <v>447721343</v>
      </c>
      <c r="M317" s="1">
        <v>35827856688</v>
      </c>
      <c r="N317" s="1">
        <v>714674274</v>
      </c>
      <c r="O317" s="1">
        <v>11472415009</v>
      </c>
      <c r="P317" s="1">
        <v>2693226007</v>
      </c>
      <c r="Q317" s="1">
        <v>18477535548</v>
      </c>
      <c r="R317" s="1">
        <v>878642323</v>
      </c>
      <c r="S317" s="1">
        <v>1591363527</v>
      </c>
      <c r="T317" s="1">
        <v>35827856688</v>
      </c>
      <c r="U317" s="1">
        <v>1247343398</v>
      </c>
      <c r="V317" s="1">
        <v>-1476150259</v>
      </c>
      <c r="W317" s="1">
        <v>2091491221</v>
      </c>
      <c r="X317" s="1">
        <v>-343430494</v>
      </c>
      <c r="Y317" s="1">
        <v>-375611682</v>
      </c>
      <c r="Z317" s="1">
        <v>-1143642185</v>
      </c>
      <c r="AA317" s="1" t="s">
        <v>12</v>
      </c>
      <c r="AB317" s="1"/>
      <c r="AC317" s="1">
        <v>2010</v>
      </c>
      <c r="AD317" s="1">
        <v>1962017672</v>
      </c>
      <c r="AE317" s="1">
        <v>-714674274</v>
      </c>
      <c r="AF317" s="1">
        <v>1247343398</v>
      </c>
      <c r="AG317" s="1">
        <v>9996264750</v>
      </c>
      <c r="AH317" s="1">
        <v>-11472415009</v>
      </c>
      <c r="AI317" s="1">
        <v>-1476150259</v>
      </c>
      <c r="AJ317" s="1">
        <v>4784717228</v>
      </c>
      <c r="AK317" s="1">
        <v>-2693226007</v>
      </c>
      <c r="AL317" s="1">
        <v>2091491221</v>
      </c>
      <c r="AM317" s="1">
        <v>18134105054</v>
      </c>
      <c r="AN317" s="1">
        <v>-18477535548</v>
      </c>
      <c r="AO317" s="1">
        <v>-343430494</v>
      </c>
      <c r="AP317" s="1">
        <v>503030641</v>
      </c>
      <c r="AQ317" s="1">
        <v>-878642323</v>
      </c>
      <c r="AR317" s="1">
        <v>-375611682</v>
      </c>
      <c r="AS317" s="1">
        <v>447721343</v>
      </c>
      <c r="AT317" s="1">
        <v>-1591363527</v>
      </c>
      <c r="AU317" s="1">
        <v>-1143642185</v>
      </c>
    </row>
    <row r="318" spans="2:47" x14ac:dyDescent="0.2">
      <c r="B318" s="1" t="s">
        <v>148</v>
      </c>
      <c r="C318" s="2" t="s">
        <v>148</v>
      </c>
      <c r="G318" s="1">
        <v>4184766426</v>
      </c>
      <c r="H318" s="1">
        <v>19752697401</v>
      </c>
      <c r="I318" s="1">
        <v>6779798696</v>
      </c>
      <c r="J318" s="1">
        <v>25856159864</v>
      </c>
      <c r="K318" s="1">
        <v>353061386</v>
      </c>
      <c r="L318" s="1">
        <v>372722719</v>
      </c>
      <c r="M318" s="1">
        <v>57299206492</v>
      </c>
      <c r="N318" s="1">
        <v>1837345835</v>
      </c>
      <c r="O318" s="1">
        <v>14330806526</v>
      </c>
      <c r="P318" s="1">
        <v>4608649003</v>
      </c>
      <c r="Q318" s="1">
        <v>32891371026</v>
      </c>
      <c r="R318" s="1">
        <v>1185792043</v>
      </c>
      <c r="S318" s="1">
        <v>2445242059</v>
      </c>
      <c r="T318" s="1">
        <v>57299206492</v>
      </c>
      <c r="U318" s="1">
        <v>2347420590</v>
      </c>
      <c r="V318" s="1">
        <v>5421890875</v>
      </c>
      <c r="W318" s="1">
        <v>2171149693</v>
      </c>
      <c r="X318" s="1">
        <v>-7035211162</v>
      </c>
      <c r="Y318" s="1">
        <v>-832730656</v>
      </c>
      <c r="Z318" s="1">
        <v>-2072519340</v>
      </c>
      <c r="AA318" s="1" t="s">
        <v>12</v>
      </c>
      <c r="AB318" s="1"/>
      <c r="AC318" s="1">
        <v>2011</v>
      </c>
      <c r="AD318" s="1">
        <v>4184766426</v>
      </c>
      <c r="AE318" s="1">
        <v>-1837345835</v>
      </c>
      <c r="AF318" s="1">
        <v>2347420590</v>
      </c>
      <c r="AG318" s="1">
        <v>19752697401</v>
      </c>
      <c r="AH318" s="1">
        <v>-14330806526</v>
      </c>
      <c r="AI318" s="1">
        <v>5421890875</v>
      </c>
      <c r="AJ318" s="1">
        <v>6779798696</v>
      </c>
      <c r="AK318" s="1">
        <v>-4608649003</v>
      </c>
      <c r="AL318" s="1">
        <v>2171149693</v>
      </c>
      <c r="AM318" s="1">
        <v>25856159864</v>
      </c>
      <c r="AN318" s="1">
        <v>-32891371026</v>
      </c>
      <c r="AO318" s="1">
        <v>-7035211162</v>
      </c>
      <c r="AP318" s="1">
        <v>353061386</v>
      </c>
      <c r="AQ318" s="1">
        <v>-1185792043</v>
      </c>
      <c r="AR318" s="1">
        <v>-832730656</v>
      </c>
      <c r="AS318" s="1">
        <v>372722719</v>
      </c>
      <c r="AT318" s="1">
        <v>-2445242059</v>
      </c>
      <c r="AU318" s="1">
        <v>-2072519340</v>
      </c>
    </row>
    <row r="319" spans="2:47" x14ac:dyDescent="0.2">
      <c r="B319" s="1" t="s">
        <v>148</v>
      </c>
      <c r="C319" s="2" t="s">
        <v>148</v>
      </c>
      <c r="G319" s="1">
        <v>4571986793</v>
      </c>
      <c r="H319" s="1">
        <v>32484015338</v>
      </c>
      <c r="I319" s="1">
        <v>7230669745</v>
      </c>
      <c r="J319" s="1">
        <v>41243360325</v>
      </c>
      <c r="K319" s="1">
        <v>594736566</v>
      </c>
      <c r="L319" s="1">
        <v>565503019</v>
      </c>
      <c r="M319" s="1">
        <v>86690271786</v>
      </c>
      <c r="N319" s="1">
        <v>10267506773</v>
      </c>
      <c r="O319" s="1">
        <v>23921815411</v>
      </c>
      <c r="P319" s="1">
        <v>4475949514</v>
      </c>
      <c r="Q319" s="1">
        <v>43149063595</v>
      </c>
      <c r="R319" s="1">
        <v>1512925243</v>
      </c>
      <c r="S319" s="1">
        <v>3363011249</v>
      </c>
      <c r="T319" s="1">
        <v>86690271786</v>
      </c>
      <c r="U319" s="1">
        <v>-5695519980</v>
      </c>
      <c r="V319" s="1">
        <v>8562199927</v>
      </c>
      <c r="W319" s="1">
        <v>2754720231</v>
      </c>
      <c r="X319" s="1">
        <v>-1905703270</v>
      </c>
      <c r="Y319" s="1">
        <v>-918188677</v>
      </c>
      <c r="Z319" s="1">
        <v>-2797508231</v>
      </c>
      <c r="AA319" s="1" t="s">
        <v>12</v>
      </c>
      <c r="AB319" s="1"/>
      <c r="AC319" s="1">
        <v>2012</v>
      </c>
      <c r="AD319" s="1">
        <v>4571986793</v>
      </c>
      <c r="AE319" s="1">
        <v>-10267506773</v>
      </c>
      <c r="AF319" s="1">
        <v>-5695519980</v>
      </c>
      <c r="AG319" s="1">
        <v>32484015338</v>
      </c>
      <c r="AH319" s="1">
        <v>-23921815411</v>
      </c>
      <c r="AI319" s="1">
        <v>8562199927</v>
      </c>
      <c r="AJ319" s="1">
        <v>7230669745</v>
      </c>
      <c r="AK319" s="1">
        <v>-4475949514</v>
      </c>
      <c r="AL319" s="1">
        <v>2754720231</v>
      </c>
      <c r="AM319" s="1">
        <v>41243360325</v>
      </c>
      <c r="AN319" s="1">
        <v>-43149063595</v>
      </c>
      <c r="AO319" s="1">
        <v>-1905703270</v>
      </c>
      <c r="AP319" s="1">
        <v>594736566</v>
      </c>
      <c r="AQ319" s="1">
        <v>-1512925243</v>
      </c>
      <c r="AR319" s="1">
        <v>-918188677</v>
      </c>
      <c r="AS319" s="1">
        <v>565503019</v>
      </c>
      <c r="AT319" s="1">
        <v>-3363011249</v>
      </c>
      <c r="AU319" s="1">
        <v>-2797508231</v>
      </c>
    </row>
    <row r="320" spans="2:47" x14ac:dyDescent="0.2">
      <c r="B320" s="1" t="s">
        <v>148</v>
      </c>
      <c r="C320" s="2" t="s">
        <v>148</v>
      </c>
      <c r="G320" s="1">
        <v>7193514811</v>
      </c>
      <c r="H320" s="1">
        <v>23860490228</v>
      </c>
      <c r="I320" s="1">
        <v>20934211120</v>
      </c>
      <c r="J320" s="1">
        <v>48642582847</v>
      </c>
      <c r="K320" s="1">
        <v>597081240</v>
      </c>
      <c r="L320" s="1">
        <v>1098517212</v>
      </c>
      <c r="M320" s="1">
        <v>102326397458</v>
      </c>
      <c r="N320" s="1">
        <v>4228017034</v>
      </c>
      <c r="O320" s="1">
        <v>39766874803</v>
      </c>
      <c r="P320" s="1">
        <v>10169994025</v>
      </c>
      <c r="Q320" s="1">
        <v>43157458159</v>
      </c>
      <c r="R320" s="1">
        <v>1899776822</v>
      </c>
      <c r="S320" s="1">
        <v>3104276614</v>
      </c>
      <c r="T320" s="1">
        <v>102326397458</v>
      </c>
      <c r="U320" s="1">
        <v>2965497777</v>
      </c>
      <c r="V320" s="1">
        <v>-15906384575</v>
      </c>
      <c r="W320" s="1">
        <v>10764217095</v>
      </c>
      <c r="X320" s="1">
        <v>5485124688</v>
      </c>
      <c r="Y320" s="1">
        <v>-1302695583</v>
      </c>
      <c r="Z320" s="1">
        <v>-2005759402</v>
      </c>
      <c r="AA320" s="1" t="s">
        <v>12</v>
      </c>
      <c r="AB320" s="1"/>
      <c r="AC320" s="1">
        <v>2013</v>
      </c>
      <c r="AD320" s="1">
        <v>7193514811</v>
      </c>
      <c r="AE320" s="1">
        <v>-4228017034</v>
      </c>
      <c r="AF320" s="1">
        <v>2965497777</v>
      </c>
      <c r="AG320" s="1">
        <v>23860490228</v>
      </c>
      <c r="AH320" s="1">
        <v>-39766874803</v>
      </c>
      <c r="AI320" s="1">
        <v>-15906384575</v>
      </c>
      <c r="AJ320" s="1">
        <v>20934211120</v>
      </c>
      <c r="AK320" s="1">
        <v>-10169994025</v>
      </c>
      <c r="AL320" s="1">
        <v>10764217095</v>
      </c>
      <c r="AM320" s="1">
        <v>48642582847</v>
      </c>
      <c r="AN320" s="1">
        <v>-43157458159</v>
      </c>
      <c r="AO320" s="1">
        <v>5485124688</v>
      </c>
      <c r="AP320" s="1">
        <v>597081240</v>
      </c>
      <c r="AQ320" s="1">
        <v>-1899776822</v>
      </c>
      <c r="AR320" s="1">
        <v>-1302695583</v>
      </c>
      <c r="AS320" s="1">
        <v>1098517212</v>
      </c>
      <c r="AT320" s="1">
        <v>-3104276614</v>
      </c>
      <c r="AU320" s="1">
        <v>-2005759402</v>
      </c>
    </row>
    <row r="321" spans="1:47" x14ac:dyDescent="0.2">
      <c r="B321" s="1" t="s">
        <v>148</v>
      </c>
      <c r="C321" s="2" t="s">
        <v>148</v>
      </c>
      <c r="G321" s="1">
        <v>6052849854</v>
      </c>
      <c r="H321" s="1">
        <v>30096448187</v>
      </c>
      <c r="I321" s="1">
        <v>8857339139</v>
      </c>
      <c r="J321" s="1">
        <v>65304138803</v>
      </c>
      <c r="K321" s="1">
        <v>1037519845</v>
      </c>
      <c r="L321" s="1">
        <v>1324156594</v>
      </c>
      <c r="M321" s="1">
        <v>112672452422</v>
      </c>
      <c r="N321" s="1">
        <v>3691076065</v>
      </c>
      <c r="O321" s="1">
        <v>31304682933</v>
      </c>
      <c r="P321" s="1">
        <v>9551979170</v>
      </c>
      <c r="Q321" s="1">
        <v>61962943836</v>
      </c>
      <c r="R321" s="1">
        <v>2414894820</v>
      </c>
      <c r="S321" s="1">
        <v>3746875599</v>
      </c>
      <c r="T321" s="1">
        <v>112672452422</v>
      </c>
      <c r="U321" s="1">
        <v>2361773789</v>
      </c>
      <c r="V321" s="1">
        <v>-1208234745</v>
      </c>
      <c r="W321" s="1">
        <v>-694640030</v>
      </c>
      <c r="X321" s="1">
        <v>3341194966</v>
      </c>
      <c r="Y321" s="1">
        <v>-1377374975</v>
      </c>
      <c r="Z321" s="1">
        <v>-2422719004</v>
      </c>
      <c r="AA321" s="1" t="s">
        <v>12</v>
      </c>
      <c r="AB321" s="1"/>
      <c r="AC321" s="1">
        <v>2014</v>
      </c>
      <c r="AD321" s="1">
        <v>6052849854</v>
      </c>
      <c r="AE321" s="1">
        <v>-3691076065</v>
      </c>
      <c r="AF321" s="1">
        <v>2361773789</v>
      </c>
      <c r="AG321" s="1">
        <v>30096448187</v>
      </c>
      <c r="AH321" s="1">
        <v>-31304682933</v>
      </c>
      <c r="AI321" s="1">
        <v>-1208234745</v>
      </c>
      <c r="AJ321" s="1">
        <v>8857339139</v>
      </c>
      <c r="AK321" s="1">
        <v>-9551979170</v>
      </c>
      <c r="AL321" s="1">
        <v>-694640030</v>
      </c>
      <c r="AM321" s="1">
        <v>65304138803</v>
      </c>
      <c r="AN321" s="1">
        <v>-61962943836</v>
      </c>
      <c r="AO321" s="1">
        <v>3341194966</v>
      </c>
      <c r="AP321" s="1">
        <v>1037519845</v>
      </c>
      <c r="AQ321" s="1">
        <v>-2414894820</v>
      </c>
      <c r="AR321" s="1">
        <v>-1377374975</v>
      </c>
      <c r="AS321" s="1">
        <v>1324156594</v>
      </c>
      <c r="AT321" s="1">
        <v>-3746875599</v>
      </c>
      <c r="AU321" s="1">
        <v>-2422719004</v>
      </c>
    </row>
    <row r="322" spans="1:47" x14ac:dyDescent="0.2">
      <c r="B322" s="1" t="s">
        <v>148</v>
      </c>
      <c r="C322" s="2" t="s">
        <v>148</v>
      </c>
      <c r="G322" s="1">
        <v>17523676421</v>
      </c>
      <c r="H322" s="1">
        <v>42435156966</v>
      </c>
      <c r="I322" s="1">
        <v>6790830908</v>
      </c>
      <c r="J322" s="1">
        <v>83071437236</v>
      </c>
      <c r="K322" s="1">
        <v>743890294</v>
      </c>
      <c r="L322" s="1">
        <v>1682339689</v>
      </c>
      <c r="M322" s="1">
        <v>152247331514</v>
      </c>
      <c r="N322" s="1">
        <v>4933250658</v>
      </c>
      <c r="O322" s="1">
        <v>35058506502</v>
      </c>
      <c r="P322" s="1">
        <v>16277685650</v>
      </c>
      <c r="Q322" s="1">
        <v>86102835075</v>
      </c>
      <c r="R322" s="1">
        <v>1556817640</v>
      </c>
      <c r="S322" s="1">
        <v>8318235989</v>
      </c>
      <c r="T322" s="1">
        <v>152247331514</v>
      </c>
      <c r="U322" s="1">
        <v>12590425763</v>
      </c>
      <c r="V322" s="1">
        <v>7376650464</v>
      </c>
      <c r="W322" s="1">
        <v>-9486854742</v>
      </c>
      <c r="X322" s="1">
        <v>-3031397839</v>
      </c>
      <c r="Y322" s="1">
        <v>-812927346</v>
      </c>
      <c r="Z322" s="1">
        <v>-6635896300</v>
      </c>
      <c r="AA322" s="1" t="s">
        <v>12</v>
      </c>
      <c r="AB322" s="1"/>
      <c r="AC322" s="1">
        <v>2015</v>
      </c>
      <c r="AD322" s="1">
        <v>17523676421</v>
      </c>
      <c r="AE322" s="1">
        <v>-4933250658</v>
      </c>
      <c r="AF322" s="1">
        <v>12590425763</v>
      </c>
      <c r="AG322" s="1">
        <v>42435156966</v>
      </c>
      <c r="AH322" s="1">
        <v>-35058506502</v>
      </c>
      <c r="AI322" s="1">
        <v>7376650464</v>
      </c>
      <c r="AJ322" s="1">
        <v>6790830908</v>
      </c>
      <c r="AK322" s="1">
        <v>-16277685650</v>
      </c>
      <c r="AL322" s="1">
        <v>-9486854742</v>
      </c>
      <c r="AM322" s="1">
        <v>83071437236</v>
      </c>
      <c r="AN322" s="1">
        <v>-86102835075</v>
      </c>
      <c r="AO322" s="1">
        <v>-3031397839</v>
      </c>
      <c r="AP322" s="1">
        <v>743890294</v>
      </c>
      <c r="AQ322" s="1">
        <v>-1556817640</v>
      </c>
      <c r="AR322" s="1">
        <v>-812927346</v>
      </c>
      <c r="AS322" s="1">
        <v>1682339689</v>
      </c>
      <c r="AT322" s="1">
        <v>-8318235989</v>
      </c>
      <c r="AU322" s="1">
        <v>-6635896300</v>
      </c>
    </row>
    <row r="323" spans="1:47" x14ac:dyDescent="0.2">
      <c r="B323" s="1" t="s">
        <v>148</v>
      </c>
      <c r="C323" s="2" t="s">
        <v>148</v>
      </c>
      <c r="G323" s="1">
        <v>11220947823</v>
      </c>
      <c r="H323" s="1">
        <v>40288186350</v>
      </c>
      <c r="I323" s="1">
        <v>8785200066</v>
      </c>
      <c r="J323" s="1">
        <v>95485886823</v>
      </c>
      <c r="K323" s="1">
        <v>1086037642</v>
      </c>
      <c r="L323" s="1">
        <v>2897286873</v>
      </c>
      <c r="M323" s="1">
        <v>159763545578</v>
      </c>
      <c r="N323" s="1">
        <v>5827507409</v>
      </c>
      <c r="O323" s="1">
        <v>40172237606</v>
      </c>
      <c r="P323" s="1">
        <v>18961813392</v>
      </c>
      <c r="Q323" s="1">
        <v>90600576236</v>
      </c>
      <c r="R323" s="1">
        <v>1850911080</v>
      </c>
      <c r="S323" s="1">
        <v>2350499855</v>
      </c>
      <c r="T323" s="1">
        <v>159763545578</v>
      </c>
      <c r="U323" s="1">
        <v>5393440414</v>
      </c>
      <c r="V323" s="1">
        <v>115948744</v>
      </c>
      <c r="W323" s="1">
        <v>-10176613327</v>
      </c>
      <c r="X323" s="1">
        <v>4885310588</v>
      </c>
      <c r="Y323" s="1">
        <v>-764873438</v>
      </c>
      <c r="Z323" s="1">
        <v>546787019</v>
      </c>
      <c r="AA323" s="1" t="s">
        <v>12</v>
      </c>
      <c r="AB323" s="1"/>
      <c r="AC323" s="1">
        <v>2016</v>
      </c>
      <c r="AD323" s="1">
        <v>11220947823</v>
      </c>
      <c r="AE323" s="1">
        <v>-5827507409</v>
      </c>
      <c r="AF323" s="1">
        <v>5393440414</v>
      </c>
      <c r="AG323" s="1">
        <v>40288186350</v>
      </c>
      <c r="AH323" s="1">
        <v>-40172237606</v>
      </c>
      <c r="AI323" s="1">
        <v>115948744</v>
      </c>
      <c r="AJ323" s="1">
        <v>8785200066</v>
      </c>
      <c r="AK323" s="1">
        <v>-18961813392</v>
      </c>
      <c r="AL323" s="1">
        <v>-10176613327</v>
      </c>
      <c r="AM323" s="1">
        <v>95485886823</v>
      </c>
      <c r="AN323" s="1">
        <v>-90600576236</v>
      </c>
      <c r="AO323" s="1">
        <v>4885310588</v>
      </c>
      <c r="AP323" s="1">
        <v>1086037642</v>
      </c>
      <c r="AQ323" s="1">
        <v>-1850911080</v>
      </c>
      <c r="AR323" s="1">
        <v>-764873438</v>
      </c>
      <c r="AS323" s="1">
        <v>2897286873</v>
      </c>
      <c r="AT323" s="1">
        <v>-2350499855</v>
      </c>
      <c r="AU323" s="1">
        <v>546787019</v>
      </c>
    </row>
    <row r="324" spans="1:47" x14ac:dyDescent="0.2">
      <c r="B324" s="1" t="s">
        <v>148</v>
      </c>
      <c r="C324" s="2" t="s">
        <v>148</v>
      </c>
      <c r="G324" s="1">
        <v>13118399787</v>
      </c>
      <c r="H324" s="1">
        <v>35541399181</v>
      </c>
      <c r="I324" s="1">
        <v>7098695132</v>
      </c>
      <c r="J324" s="1">
        <v>93711393760</v>
      </c>
      <c r="K324" s="1">
        <v>1735266790</v>
      </c>
      <c r="L324" s="1">
        <v>2709870959</v>
      </c>
      <c r="M324" s="1">
        <v>153915025608</v>
      </c>
      <c r="N324" s="1">
        <v>7889539479</v>
      </c>
      <c r="O324" s="1">
        <v>44196240173</v>
      </c>
      <c r="P324" s="1">
        <v>8660960806</v>
      </c>
      <c r="Q324" s="1">
        <v>89853874407</v>
      </c>
      <c r="R324" s="1">
        <v>1511103142</v>
      </c>
      <c r="S324" s="1">
        <v>1803307602</v>
      </c>
      <c r="T324" s="1">
        <v>153915025608</v>
      </c>
      <c r="U324" s="1">
        <v>5228860308</v>
      </c>
      <c r="V324" s="1">
        <v>-8654840992</v>
      </c>
      <c r="W324" s="1">
        <v>-1562265675</v>
      </c>
      <c r="X324" s="1">
        <v>3857519354</v>
      </c>
      <c r="Y324" s="1">
        <v>224163648</v>
      </c>
      <c r="Z324" s="1">
        <v>906563356</v>
      </c>
      <c r="AA324" s="1" t="s">
        <v>12</v>
      </c>
      <c r="AB324" s="1"/>
      <c r="AC324" s="1">
        <v>2017</v>
      </c>
      <c r="AD324" s="1">
        <v>13118399787</v>
      </c>
      <c r="AE324" s="1">
        <v>-7889539479</v>
      </c>
      <c r="AF324" s="1">
        <v>5228860308</v>
      </c>
      <c r="AG324" s="1">
        <v>35541399181</v>
      </c>
      <c r="AH324" s="1">
        <v>-44196240173</v>
      </c>
      <c r="AI324" s="1">
        <v>-8654840992</v>
      </c>
      <c r="AJ324" s="1">
        <v>7098695132</v>
      </c>
      <c r="AK324" s="1">
        <v>-8660960806</v>
      </c>
      <c r="AL324" s="1">
        <v>-1562265675</v>
      </c>
      <c r="AM324" s="1">
        <v>93711393760</v>
      </c>
      <c r="AN324" s="1">
        <v>-89853874407</v>
      </c>
      <c r="AO324" s="1">
        <v>3857519354</v>
      </c>
      <c r="AP324" s="1">
        <v>1735266790</v>
      </c>
      <c r="AQ324" s="1">
        <v>-1511103142</v>
      </c>
      <c r="AR324" s="1">
        <v>224163648</v>
      </c>
      <c r="AS324" s="1">
        <v>2709870959</v>
      </c>
      <c r="AT324" s="1">
        <v>-1803307602</v>
      </c>
      <c r="AU324" s="1">
        <v>906563356</v>
      </c>
    </row>
    <row r="325" spans="1:47" x14ac:dyDescent="0.2">
      <c r="B325" s="1" t="s">
        <v>148</v>
      </c>
      <c r="C325" s="2" t="s">
        <v>148</v>
      </c>
      <c r="G325" s="1">
        <v>14758390433</v>
      </c>
      <c r="H325" s="1">
        <v>37966097601</v>
      </c>
      <c r="I325" s="1">
        <v>5153872826</v>
      </c>
      <c r="J325" s="1">
        <v>109258328275</v>
      </c>
      <c r="K325" s="1">
        <v>1364718189</v>
      </c>
      <c r="L325" s="1">
        <v>4110434783</v>
      </c>
      <c r="M325" s="1">
        <v>172611842107</v>
      </c>
      <c r="N325" s="1">
        <v>8309868048</v>
      </c>
      <c r="O325" s="1">
        <v>38545003057</v>
      </c>
      <c r="P325" s="1">
        <v>15671193643</v>
      </c>
      <c r="Q325" s="1">
        <v>106938102105</v>
      </c>
      <c r="R325" s="1">
        <v>1464024625</v>
      </c>
      <c r="S325" s="1">
        <v>1683650629</v>
      </c>
      <c r="T325" s="1">
        <v>172611842107</v>
      </c>
      <c r="U325" s="1">
        <v>6448522384</v>
      </c>
      <c r="V325" s="1">
        <v>-578905456</v>
      </c>
      <c r="W325" s="1">
        <v>-10517320817</v>
      </c>
      <c r="X325" s="1">
        <v>2320226170</v>
      </c>
      <c r="Y325" s="1">
        <v>-99306436</v>
      </c>
      <c r="Z325" s="1">
        <v>2426784154</v>
      </c>
      <c r="AA325" s="1" t="s">
        <v>12</v>
      </c>
      <c r="AB325" s="1"/>
      <c r="AC325" s="1">
        <v>2018</v>
      </c>
      <c r="AD325" s="1">
        <v>14758390433</v>
      </c>
      <c r="AE325" s="1">
        <v>-8309868048</v>
      </c>
      <c r="AF325" s="1">
        <v>6448522384</v>
      </c>
      <c r="AG325" s="1">
        <v>37966097601</v>
      </c>
      <c r="AH325" s="1">
        <v>-38545003057</v>
      </c>
      <c r="AI325" s="1">
        <v>-578905456</v>
      </c>
      <c r="AJ325" s="1">
        <v>5153872826</v>
      </c>
      <c r="AK325" s="1">
        <v>-15671193643</v>
      </c>
      <c r="AL325" s="1">
        <v>-10517320817</v>
      </c>
      <c r="AM325" s="1">
        <v>109258328275</v>
      </c>
      <c r="AN325" s="1">
        <v>-106938102105</v>
      </c>
      <c r="AO325" s="1">
        <v>2320226170</v>
      </c>
      <c r="AP325" s="1">
        <v>1364718189</v>
      </c>
      <c r="AQ325" s="1">
        <v>-1464024625</v>
      </c>
      <c r="AR325" s="1">
        <v>-99306436</v>
      </c>
      <c r="AS325" s="1">
        <v>4110434783</v>
      </c>
      <c r="AT325" s="1">
        <v>-1683650629</v>
      </c>
      <c r="AU325" s="1">
        <v>2426784154</v>
      </c>
    </row>
    <row r="326" spans="1:47" x14ac:dyDescent="0.2">
      <c r="B326" s="1" t="s">
        <v>148</v>
      </c>
      <c r="C326" s="2" t="s">
        <v>148</v>
      </c>
      <c r="G326" s="1" t="s">
        <v>12</v>
      </c>
      <c r="H326" s="1" t="s">
        <v>12</v>
      </c>
      <c r="I326" s="1" t="s">
        <v>12</v>
      </c>
      <c r="J326" s="1" t="s">
        <v>12</v>
      </c>
      <c r="K326" s="1" t="s">
        <v>12</v>
      </c>
      <c r="L326" s="1" t="s">
        <v>12</v>
      </c>
      <c r="M326" s="1" t="s">
        <v>12</v>
      </c>
      <c r="N326" s="1" t="s">
        <v>12</v>
      </c>
      <c r="O326" s="1" t="s">
        <v>12</v>
      </c>
      <c r="P326" s="1" t="s">
        <v>12</v>
      </c>
      <c r="Q326" s="1" t="s">
        <v>12</v>
      </c>
      <c r="R326" s="1" t="s">
        <v>12</v>
      </c>
      <c r="S326" s="1" t="s">
        <v>12</v>
      </c>
      <c r="T326" s="1" t="s">
        <v>12</v>
      </c>
      <c r="U326" s="1" t="s">
        <v>12</v>
      </c>
      <c r="V326" s="1" t="s">
        <v>12</v>
      </c>
      <c r="W326" s="1" t="s">
        <v>12</v>
      </c>
      <c r="X326" s="1" t="s">
        <v>12</v>
      </c>
      <c r="Y326" s="1" t="s">
        <v>12</v>
      </c>
      <c r="Z326" s="1" t="s">
        <v>12</v>
      </c>
      <c r="AA326" s="1" t="s">
        <v>12</v>
      </c>
      <c r="AB326" s="1"/>
      <c r="AC326" s="1">
        <v>2019</v>
      </c>
      <c r="AD326" s="1" t="s">
        <v>113</v>
      </c>
      <c r="AE326" s="1" t="s">
        <v>113</v>
      </c>
      <c r="AF326" s="1" t="s">
        <v>113</v>
      </c>
      <c r="AG326" s="1" t="s">
        <v>113</v>
      </c>
      <c r="AH326" s="1" t="s">
        <v>113</v>
      </c>
      <c r="AI326" s="1" t="s">
        <v>113</v>
      </c>
      <c r="AJ326" s="1" t="s">
        <v>113</v>
      </c>
      <c r="AK326" s="1" t="s">
        <v>113</v>
      </c>
      <c r="AL326" s="1" t="s">
        <v>113</v>
      </c>
      <c r="AM326" s="1" t="s">
        <v>113</v>
      </c>
      <c r="AN326" s="1" t="s">
        <v>113</v>
      </c>
      <c r="AO326" s="1" t="s">
        <v>113</v>
      </c>
      <c r="AP326" s="1" t="s">
        <v>113</v>
      </c>
      <c r="AQ326" s="1" t="s">
        <v>113</v>
      </c>
      <c r="AR326" s="1" t="s">
        <v>113</v>
      </c>
      <c r="AS326" s="1" t="s">
        <v>113</v>
      </c>
      <c r="AT326" s="1" t="s">
        <v>113</v>
      </c>
      <c r="AU326" s="1" t="s">
        <v>113</v>
      </c>
    </row>
    <row r="327" spans="1:47" x14ac:dyDescent="0.2">
      <c r="B327" s="1" t="s">
        <v>148</v>
      </c>
      <c r="C327" s="2" t="s">
        <v>148</v>
      </c>
      <c r="G327" s="1" t="s">
        <v>12</v>
      </c>
      <c r="H327" s="1" t="s">
        <v>12</v>
      </c>
      <c r="I327" s="1" t="s">
        <v>12</v>
      </c>
      <c r="J327" s="1" t="s">
        <v>12</v>
      </c>
      <c r="K327" s="1" t="s">
        <v>12</v>
      </c>
      <c r="L327" s="1" t="s">
        <v>12</v>
      </c>
      <c r="M327" s="1" t="s">
        <v>12</v>
      </c>
      <c r="N327" s="1" t="s">
        <v>12</v>
      </c>
      <c r="O327" s="1" t="s">
        <v>12</v>
      </c>
      <c r="P327" s="1" t="s">
        <v>12</v>
      </c>
      <c r="Q327" s="1" t="s">
        <v>12</v>
      </c>
      <c r="R327" s="1" t="s">
        <v>12</v>
      </c>
      <c r="S327" s="1" t="s">
        <v>12</v>
      </c>
      <c r="T327" s="1" t="s">
        <v>12</v>
      </c>
      <c r="U327" s="1" t="s">
        <v>12</v>
      </c>
      <c r="V327" s="1" t="s">
        <v>12</v>
      </c>
      <c r="W327" s="1" t="s">
        <v>12</v>
      </c>
      <c r="X327" s="1" t="s">
        <v>12</v>
      </c>
      <c r="Y327" s="1" t="s">
        <v>12</v>
      </c>
      <c r="Z327" s="1" t="s">
        <v>12</v>
      </c>
      <c r="AA327" s="1" t="s">
        <v>12</v>
      </c>
      <c r="AB327" s="1"/>
      <c r="AC327" s="1">
        <v>2020</v>
      </c>
      <c r="AD327" s="1" t="s">
        <v>113</v>
      </c>
      <c r="AE327" s="1" t="s">
        <v>113</v>
      </c>
      <c r="AF327" s="1" t="s">
        <v>113</v>
      </c>
      <c r="AG327" s="1" t="s">
        <v>113</v>
      </c>
      <c r="AH327" s="1" t="s">
        <v>113</v>
      </c>
      <c r="AI327" s="1" t="s">
        <v>113</v>
      </c>
      <c r="AJ327" s="1" t="s">
        <v>113</v>
      </c>
      <c r="AK327" s="1" t="s">
        <v>113</v>
      </c>
      <c r="AL327" s="1" t="s">
        <v>113</v>
      </c>
      <c r="AM327" s="1" t="s">
        <v>113</v>
      </c>
      <c r="AN327" s="1" t="s">
        <v>113</v>
      </c>
      <c r="AO327" s="1" t="s">
        <v>113</v>
      </c>
      <c r="AP327" s="1" t="s">
        <v>113</v>
      </c>
      <c r="AQ327" s="1" t="s">
        <v>113</v>
      </c>
      <c r="AR327" s="1" t="s">
        <v>113</v>
      </c>
      <c r="AS327" s="1" t="s">
        <v>113</v>
      </c>
      <c r="AT327" s="1" t="s">
        <v>113</v>
      </c>
      <c r="AU327" s="1" t="s">
        <v>113</v>
      </c>
    </row>
    <row r="328" spans="1:47" x14ac:dyDescent="0.2">
      <c r="B328" s="1" t="s">
        <v>148</v>
      </c>
      <c r="C328" s="2" t="s">
        <v>148</v>
      </c>
      <c r="G328" s="1" t="s">
        <v>12</v>
      </c>
      <c r="H328" s="1" t="s">
        <v>12</v>
      </c>
      <c r="I328" s="1" t="s">
        <v>12</v>
      </c>
      <c r="J328" s="1" t="s">
        <v>12</v>
      </c>
      <c r="K328" s="1" t="s">
        <v>12</v>
      </c>
      <c r="L328" s="1" t="s">
        <v>12</v>
      </c>
      <c r="M328" s="1" t="s">
        <v>12</v>
      </c>
      <c r="N328" s="1" t="s">
        <v>12</v>
      </c>
      <c r="O328" s="1" t="s">
        <v>12</v>
      </c>
      <c r="P328" s="1" t="s">
        <v>12</v>
      </c>
      <c r="Q328" s="1" t="s">
        <v>12</v>
      </c>
      <c r="R328" s="1" t="s">
        <v>12</v>
      </c>
      <c r="S328" s="1" t="s">
        <v>12</v>
      </c>
      <c r="T328" s="1" t="s">
        <v>12</v>
      </c>
      <c r="U328" s="1" t="s">
        <v>12</v>
      </c>
      <c r="V328" s="1" t="s">
        <v>12</v>
      </c>
      <c r="W328" s="1" t="s">
        <v>12</v>
      </c>
      <c r="X328" s="1" t="s">
        <v>12</v>
      </c>
      <c r="Y328" s="1" t="s">
        <v>12</v>
      </c>
      <c r="Z328" s="1" t="s">
        <v>12</v>
      </c>
      <c r="AA328" s="1" t="s">
        <v>12</v>
      </c>
      <c r="AB328" s="1"/>
      <c r="AC328" s="1">
        <v>2021</v>
      </c>
      <c r="AD328" s="1" t="s">
        <v>113</v>
      </c>
      <c r="AE328" s="1" t="s">
        <v>113</v>
      </c>
      <c r="AF328" s="1" t="s">
        <v>113</v>
      </c>
      <c r="AG328" s="1" t="s">
        <v>113</v>
      </c>
      <c r="AH328" s="1" t="s">
        <v>113</v>
      </c>
      <c r="AI328" s="1" t="s">
        <v>113</v>
      </c>
      <c r="AJ328" s="1" t="s">
        <v>113</v>
      </c>
      <c r="AK328" s="1" t="s">
        <v>113</v>
      </c>
      <c r="AL328" s="1" t="s">
        <v>113</v>
      </c>
      <c r="AM328" s="1" t="s">
        <v>113</v>
      </c>
      <c r="AN328" s="1" t="s">
        <v>113</v>
      </c>
      <c r="AO328" s="1" t="s">
        <v>113</v>
      </c>
      <c r="AP328" s="1" t="s">
        <v>113</v>
      </c>
      <c r="AQ328" s="1" t="s">
        <v>113</v>
      </c>
      <c r="AR328" s="1" t="s">
        <v>113</v>
      </c>
      <c r="AS328" s="1" t="s">
        <v>113</v>
      </c>
      <c r="AT328" s="1" t="s">
        <v>113</v>
      </c>
      <c r="AU328" s="1" t="s">
        <v>113</v>
      </c>
    </row>
    <row r="329" spans="1:47" x14ac:dyDescent="0.2">
      <c r="B329" s="1" t="s">
        <v>148</v>
      </c>
      <c r="C329" s="2" t="s">
        <v>148</v>
      </c>
      <c r="G329" s="1" t="s">
        <v>12</v>
      </c>
      <c r="H329" s="1" t="s">
        <v>12</v>
      </c>
      <c r="I329" s="1" t="s">
        <v>12</v>
      </c>
      <c r="J329" s="1" t="s">
        <v>12</v>
      </c>
      <c r="K329" s="1" t="s">
        <v>12</v>
      </c>
      <c r="L329" s="1" t="s">
        <v>12</v>
      </c>
      <c r="M329" s="1" t="s">
        <v>12</v>
      </c>
      <c r="N329" s="1" t="s">
        <v>12</v>
      </c>
      <c r="O329" s="1" t="s">
        <v>12</v>
      </c>
      <c r="P329" s="1" t="s">
        <v>12</v>
      </c>
      <c r="Q329" s="1" t="s">
        <v>12</v>
      </c>
      <c r="R329" s="1" t="s">
        <v>12</v>
      </c>
      <c r="S329" s="1" t="s">
        <v>12</v>
      </c>
      <c r="T329" s="1" t="s">
        <v>12</v>
      </c>
      <c r="U329" s="1" t="s">
        <v>12</v>
      </c>
      <c r="V329" s="1" t="s">
        <v>12</v>
      </c>
      <c r="W329" s="1" t="s">
        <v>12</v>
      </c>
      <c r="X329" s="1" t="s">
        <v>12</v>
      </c>
      <c r="Y329" s="1" t="s">
        <v>12</v>
      </c>
      <c r="Z329" s="1" t="s">
        <v>12</v>
      </c>
      <c r="AA329" s="1" t="s">
        <v>12</v>
      </c>
      <c r="AB329" s="1"/>
      <c r="AC329" s="1">
        <v>2022</v>
      </c>
      <c r="AD329" s="1" t="s">
        <v>113</v>
      </c>
      <c r="AE329" s="1" t="s">
        <v>113</v>
      </c>
      <c r="AF329" s="1" t="s">
        <v>113</v>
      </c>
      <c r="AG329" s="1" t="s">
        <v>113</v>
      </c>
      <c r="AH329" s="1" t="s">
        <v>113</v>
      </c>
      <c r="AI329" s="1" t="s">
        <v>113</v>
      </c>
      <c r="AJ329" s="1" t="s">
        <v>113</v>
      </c>
      <c r="AK329" s="1" t="s">
        <v>113</v>
      </c>
      <c r="AL329" s="1" t="s">
        <v>113</v>
      </c>
      <c r="AM329" s="1" t="s">
        <v>113</v>
      </c>
      <c r="AN329" s="1" t="s">
        <v>113</v>
      </c>
      <c r="AO329" s="1" t="s">
        <v>113</v>
      </c>
      <c r="AP329" s="1" t="s">
        <v>113</v>
      </c>
      <c r="AQ329" s="1" t="s">
        <v>113</v>
      </c>
      <c r="AR329" s="1" t="s">
        <v>113</v>
      </c>
      <c r="AS329" s="1" t="s">
        <v>113</v>
      </c>
      <c r="AT329" s="1" t="s">
        <v>113</v>
      </c>
      <c r="AU329" s="1" t="s">
        <v>113</v>
      </c>
    </row>
    <row r="330" spans="1:47" x14ac:dyDescent="0.2">
      <c r="B330" s="1" t="s">
        <v>148</v>
      </c>
      <c r="C330" s="2" t="s">
        <v>148</v>
      </c>
      <c r="G330" s="1" t="s">
        <v>12</v>
      </c>
      <c r="H330" s="1" t="s">
        <v>12</v>
      </c>
      <c r="I330" s="1" t="s">
        <v>12</v>
      </c>
      <c r="J330" s="1" t="s">
        <v>12</v>
      </c>
      <c r="K330" s="1" t="s">
        <v>12</v>
      </c>
      <c r="L330" s="1" t="s">
        <v>12</v>
      </c>
      <c r="M330" s="1" t="s">
        <v>12</v>
      </c>
      <c r="N330" s="1" t="s">
        <v>12</v>
      </c>
      <c r="O330" s="1" t="s">
        <v>12</v>
      </c>
      <c r="P330" s="1" t="s">
        <v>12</v>
      </c>
      <c r="Q330" s="1" t="s">
        <v>12</v>
      </c>
      <c r="R330" s="1" t="s">
        <v>12</v>
      </c>
      <c r="S330" s="1" t="s">
        <v>12</v>
      </c>
      <c r="T330" s="1" t="s">
        <v>12</v>
      </c>
      <c r="U330" s="1" t="s">
        <v>12</v>
      </c>
      <c r="V330" s="1" t="s">
        <v>12</v>
      </c>
      <c r="W330" s="1" t="s">
        <v>12</v>
      </c>
      <c r="X330" s="1" t="s">
        <v>12</v>
      </c>
      <c r="Y330" s="1" t="s">
        <v>12</v>
      </c>
      <c r="Z330" s="1" t="s">
        <v>12</v>
      </c>
      <c r="AA330" s="1" t="s">
        <v>12</v>
      </c>
      <c r="AB330" s="1"/>
      <c r="AC330" s="1">
        <v>2023</v>
      </c>
      <c r="AD330" s="1" t="s">
        <v>113</v>
      </c>
      <c r="AE330" s="1" t="s">
        <v>113</v>
      </c>
      <c r="AF330" s="1" t="s">
        <v>113</v>
      </c>
      <c r="AG330" s="1" t="s">
        <v>113</v>
      </c>
      <c r="AH330" s="1" t="s">
        <v>113</v>
      </c>
      <c r="AI330" s="1" t="s">
        <v>113</v>
      </c>
      <c r="AJ330" s="1" t="s">
        <v>113</v>
      </c>
      <c r="AK330" s="1" t="s">
        <v>113</v>
      </c>
      <c r="AL330" s="1" t="s">
        <v>113</v>
      </c>
      <c r="AM330" s="1" t="s">
        <v>113</v>
      </c>
      <c r="AN330" s="1" t="s">
        <v>113</v>
      </c>
      <c r="AO330" s="1" t="s">
        <v>113</v>
      </c>
      <c r="AP330" s="1" t="s">
        <v>113</v>
      </c>
      <c r="AQ330" s="1" t="s">
        <v>113</v>
      </c>
      <c r="AR330" s="1" t="s">
        <v>113</v>
      </c>
      <c r="AS330" s="1" t="s">
        <v>113</v>
      </c>
      <c r="AT330" s="1" t="s">
        <v>113</v>
      </c>
      <c r="AU330" s="1" t="s">
        <v>113</v>
      </c>
    </row>
    <row r="331" spans="1:47" x14ac:dyDescent="0.2">
      <c r="B331" s="1" t="s">
        <v>148</v>
      </c>
      <c r="C331" s="2" t="s">
        <v>148</v>
      </c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">
      <c r="A332" t="s">
        <v>114</v>
      </c>
      <c r="B332" s="1" t="s">
        <v>156</v>
      </c>
      <c r="C332" s="2" t="s">
        <v>157</v>
      </c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 t="s">
        <v>114</v>
      </c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">
      <c r="B333" s="1" t="s">
        <v>148</v>
      </c>
      <c r="C333" s="2" t="s">
        <v>148</v>
      </c>
      <c r="G333" s="1" t="s">
        <v>108</v>
      </c>
      <c r="H333" s="1"/>
      <c r="I333" s="1"/>
      <c r="J333" s="1"/>
      <c r="K333" s="1"/>
      <c r="L333" s="1"/>
      <c r="M333" s="1"/>
      <c r="N333" s="1" t="s">
        <v>109</v>
      </c>
      <c r="O333" s="1"/>
      <c r="P333" s="1"/>
      <c r="Q333" s="1"/>
      <c r="R333" s="1"/>
      <c r="S333" s="1"/>
      <c r="T333" s="1"/>
      <c r="U333" s="1" t="s">
        <v>110</v>
      </c>
      <c r="V333" s="1"/>
      <c r="W333" s="1"/>
      <c r="X333" s="1"/>
      <c r="Y333" s="1"/>
      <c r="Z333" s="1"/>
      <c r="AA333" s="1"/>
      <c r="AB333" s="1"/>
      <c r="AC333" s="1"/>
      <c r="AD333" s="1" t="s">
        <v>1</v>
      </c>
      <c r="AE333" s="1"/>
      <c r="AF333" s="1"/>
      <c r="AG333" s="1" t="s">
        <v>2</v>
      </c>
      <c r="AH333" s="1"/>
      <c r="AI333" s="1"/>
      <c r="AJ333" s="1" t="s">
        <v>3</v>
      </c>
      <c r="AK333" s="1"/>
      <c r="AL333" s="1"/>
      <c r="AM333" s="1" t="s">
        <v>4</v>
      </c>
      <c r="AN333" s="1"/>
      <c r="AO333" s="1"/>
      <c r="AP333" s="1" t="s">
        <v>5</v>
      </c>
      <c r="AQ333" s="1"/>
      <c r="AR333" s="1"/>
      <c r="AS333" s="1" t="s">
        <v>6</v>
      </c>
      <c r="AT333" s="1"/>
      <c r="AU333" s="1"/>
    </row>
    <row r="334" spans="1:47" x14ac:dyDescent="0.2">
      <c r="A334" t="s">
        <v>125</v>
      </c>
      <c r="B334" s="1" t="s">
        <v>151</v>
      </c>
      <c r="C334" s="2" t="s">
        <v>155</v>
      </c>
      <c r="G334" s="1" t="s">
        <v>1</v>
      </c>
      <c r="H334" s="1" t="s">
        <v>2</v>
      </c>
      <c r="I334" s="1" t="s">
        <v>3</v>
      </c>
      <c r="J334" s="1" t="s">
        <v>4</v>
      </c>
      <c r="K334" s="1" t="s">
        <v>5</v>
      </c>
      <c r="L334" s="1" t="s">
        <v>6</v>
      </c>
      <c r="M334" s="1" t="s">
        <v>7</v>
      </c>
      <c r="N334" s="1" t="s">
        <v>1</v>
      </c>
      <c r="O334" s="1" t="s">
        <v>2</v>
      </c>
      <c r="P334" s="1" t="s">
        <v>3</v>
      </c>
      <c r="Q334" s="1" t="s">
        <v>4</v>
      </c>
      <c r="R334" s="1" t="s">
        <v>5</v>
      </c>
      <c r="S334" s="1" t="s">
        <v>6</v>
      </c>
      <c r="T334" s="1" t="s">
        <v>7</v>
      </c>
      <c r="U334" s="1" t="s">
        <v>1</v>
      </c>
      <c r="V334" s="1" t="s">
        <v>2</v>
      </c>
      <c r="W334" s="1" t="s">
        <v>3</v>
      </c>
      <c r="X334" s="1" t="s">
        <v>4</v>
      </c>
      <c r="Y334" s="1" t="s">
        <v>5</v>
      </c>
      <c r="Z334" s="1" t="s">
        <v>6</v>
      </c>
      <c r="AA334" s="1" t="s">
        <v>7</v>
      </c>
      <c r="AB334" s="1"/>
      <c r="AC334" s="1"/>
      <c r="AD334" s="1" t="s">
        <v>8</v>
      </c>
      <c r="AE334" s="1" t="s">
        <v>9</v>
      </c>
      <c r="AF334" s="1" t="s">
        <v>10</v>
      </c>
      <c r="AG334" s="1" t="s">
        <v>8</v>
      </c>
      <c r="AH334" s="1" t="s">
        <v>9</v>
      </c>
      <c r="AI334" s="1" t="s">
        <v>10</v>
      </c>
      <c r="AJ334" s="1" t="s">
        <v>8</v>
      </c>
      <c r="AK334" s="1" t="s">
        <v>9</v>
      </c>
      <c r="AL334" s="1" t="s">
        <v>10</v>
      </c>
      <c r="AM334" s="1" t="s">
        <v>8</v>
      </c>
      <c r="AN334" s="1" t="s">
        <v>9</v>
      </c>
      <c r="AO334" s="1" t="s">
        <v>10</v>
      </c>
      <c r="AP334" s="1" t="s">
        <v>8</v>
      </c>
      <c r="AQ334" s="1" t="s">
        <v>9</v>
      </c>
      <c r="AR334" s="1" t="s">
        <v>10</v>
      </c>
      <c r="AS334" s="1" t="s">
        <v>8</v>
      </c>
      <c r="AT334" s="1" t="s">
        <v>9</v>
      </c>
      <c r="AU334" s="1" t="s">
        <v>10</v>
      </c>
    </row>
    <row r="335" spans="1:47" x14ac:dyDescent="0.2">
      <c r="A335" t="s">
        <v>11</v>
      </c>
      <c r="B335" s="3">
        <v>2001</v>
      </c>
      <c r="C335" s="4">
        <v>1</v>
      </c>
      <c r="G335" s="1">
        <v>148360000</v>
      </c>
      <c r="H335" s="1">
        <v>1073563306</v>
      </c>
      <c r="I335" s="1">
        <v>641260910</v>
      </c>
      <c r="J335" s="1">
        <v>2522516446</v>
      </c>
      <c r="K335" s="1">
        <v>37400000</v>
      </c>
      <c r="L335" s="1">
        <v>194350491</v>
      </c>
      <c r="M335" s="1">
        <v>4617451153</v>
      </c>
      <c r="N335" s="1">
        <v>49695000</v>
      </c>
      <c r="O335" s="1">
        <v>986421251</v>
      </c>
      <c r="P335" s="1">
        <v>454938961</v>
      </c>
      <c r="Q335" s="1">
        <v>2055889979</v>
      </c>
      <c r="R335" s="1">
        <v>35776000</v>
      </c>
      <c r="S335" s="1">
        <v>1034729962</v>
      </c>
      <c r="T335" s="1">
        <v>4617451153</v>
      </c>
      <c r="U335" s="1">
        <v>98665000</v>
      </c>
      <c r="V335" s="1">
        <v>87142055</v>
      </c>
      <c r="W335" s="1">
        <v>186321949</v>
      </c>
      <c r="X335" s="1">
        <v>466626467</v>
      </c>
      <c r="Y335" s="1">
        <v>1624000</v>
      </c>
      <c r="Z335" s="1">
        <v>-840379472</v>
      </c>
      <c r="AA335" s="1" t="s">
        <v>12</v>
      </c>
      <c r="AB335" s="1"/>
      <c r="AC335" s="1" t="s">
        <v>11</v>
      </c>
      <c r="AD335" s="1">
        <v>148360000</v>
      </c>
      <c r="AE335" s="1">
        <v>-49695000</v>
      </c>
      <c r="AF335" s="1">
        <v>98665000</v>
      </c>
      <c r="AG335" s="1">
        <v>1073563306</v>
      </c>
      <c r="AH335" s="1">
        <v>-986421251</v>
      </c>
      <c r="AI335" s="1">
        <v>87142055</v>
      </c>
      <c r="AJ335" s="1">
        <v>641260910</v>
      </c>
      <c r="AK335" s="1">
        <v>-454938961</v>
      </c>
      <c r="AL335" s="1">
        <v>186321949</v>
      </c>
      <c r="AM335" s="1">
        <v>2522516446</v>
      </c>
      <c r="AN335" s="1">
        <v>-2055889979</v>
      </c>
      <c r="AO335" s="1">
        <v>466626467</v>
      </c>
      <c r="AP335" s="1">
        <v>37400000</v>
      </c>
      <c r="AQ335" s="1">
        <v>-35776000</v>
      </c>
      <c r="AR335" s="1">
        <v>1624000</v>
      </c>
      <c r="AS335" s="1">
        <v>194350491</v>
      </c>
      <c r="AT335" s="1">
        <v>-1034729962</v>
      </c>
      <c r="AU335" s="1">
        <v>-840379472</v>
      </c>
    </row>
    <row r="336" spans="1:47" x14ac:dyDescent="0.2">
      <c r="A336" t="s">
        <v>13</v>
      </c>
      <c r="B336" s="3">
        <v>2001</v>
      </c>
      <c r="C336" s="4">
        <v>2</v>
      </c>
      <c r="G336" s="1">
        <v>29997500</v>
      </c>
      <c r="H336" s="1">
        <v>1589423892</v>
      </c>
      <c r="I336" s="1">
        <v>508471992</v>
      </c>
      <c r="J336" s="1">
        <v>2812709249</v>
      </c>
      <c r="K336" s="1">
        <v>156300000</v>
      </c>
      <c r="L336" s="1">
        <v>383774130</v>
      </c>
      <c r="M336" s="1">
        <v>5480676763</v>
      </c>
      <c r="N336" s="1">
        <v>51150000</v>
      </c>
      <c r="O336" s="1">
        <v>908209672</v>
      </c>
      <c r="P336" s="1">
        <v>892592250</v>
      </c>
      <c r="Q336" s="1">
        <v>2489557956</v>
      </c>
      <c r="R336" s="1">
        <v>46900000</v>
      </c>
      <c r="S336" s="1">
        <v>1092266885</v>
      </c>
      <c r="T336" s="1">
        <v>5480676763</v>
      </c>
      <c r="U336" s="1">
        <v>-21152500</v>
      </c>
      <c r="V336" s="1">
        <v>681214221</v>
      </c>
      <c r="W336" s="1">
        <v>-384120258</v>
      </c>
      <c r="X336" s="1">
        <v>323151292</v>
      </c>
      <c r="Y336" s="1">
        <v>109400000</v>
      </c>
      <c r="Z336" s="1">
        <v>-708492755</v>
      </c>
      <c r="AA336" s="1" t="s">
        <v>12</v>
      </c>
      <c r="AB336" s="1"/>
      <c r="AC336" s="1" t="s">
        <v>13</v>
      </c>
      <c r="AD336" s="1">
        <v>29997500</v>
      </c>
      <c r="AE336" s="1">
        <v>-51150000</v>
      </c>
      <c r="AF336" s="1">
        <v>-21152500</v>
      </c>
      <c r="AG336" s="1">
        <v>1589423892</v>
      </c>
      <c r="AH336" s="1">
        <v>-908209672</v>
      </c>
      <c r="AI336" s="1">
        <v>681214221</v>
      </c>
      <c r="AJ336" s="1">
        <v>508471992</v>
      </c>
      <c r="AK336" s="1">
        <v>-892592250</v>
      </c>
      <c r="AL336" s="1">
        <v>-384120258</v>
      </c>
      <c r="AM336" s="1">
        <v>2812709249</v>
      </c>
      <c r="AN336" s="1">
        <v>-2489557956</v>
      </c>
      <c r="AO336" s="1">
        <v>323151292</v>
      </c>
      <c r="AP336" s="1">
        <v>156300000</v>
      </c>
      <c r="AQ336" s="1">
        <v>-46900000</v>
      </c>
      <c r="AR336" s="1">
        <v>109400000</v>
      </c>
      <c r="AS336" s="1">
        <v>383774130</v>
      </c>
      <c r="AT336" s="1">
        <v>-1092266885</v>
      </c>
      <c r="AU336" s="1">
        <v>-708492755</v>
      </c>
    </row>
    <row r="337" spans="1:47" x14ac:dyDescent="0.2">
      <c r="A337" t="s">
        <v>14</v>
      </c>
      <c r="B337" s="3">
        <v>2001</v>
      </c>
      <c r="C337" s="4">
        <v>3</v>
      </c>
      <c r="G337" s="1">
        <v>68766000</v>
      </c>
      <c r="H337" s="1">
        <v>1312951701</v>
      </c>
      <c r="I337" s="1">
        <v>830415833</v>
      </c>
      <c r="J337" s="1">
        <v>3504229409</v>
      </c>
      <c r="K337" s="1">
        <v>73900000</v>
      </c>
      <c r="L337" s="1">
        <v>329500483</v>
      </c>
      <c r="M337" s="1">
        <v>6119763426</v>
      </c>
      <c r="N337" s="1">
        <v>69296667</v>
      </c>
      <c r="O337" s="1">
        <v>1160523934</v>
      </c>
      <c r="P337" s="1">
        <v>1205868612</v>
      </c>
      <c r="Q337" s="1">
        <v>2691469340</v>
      </c>
      <c r="R337" s="1">
        <v>50012500</v>
      </c>
      <c r="S337" s="1">
        <v>942592373</v>
      </c>
      <c r="T337" s="1">
        <v>6119763426</v>
      </c>
      <c r="U337" s="1">
        <v>-530667</v>
      </c>
      <c r="V337" s="1">
        <v>152427767</v>
      </c>
      <c r="W337" s="1">
        <v>-375452779</v>
      </c>
      <c r="X337" s="1">
        <v>812760069</v>
      </c>
      <c r="Y337" s="1">
        <v>23887500</v>
      </c>
      <c r="Z337" s="1">
        <v>-613091890</v>
      </c>
      <c r="AA337" s="1" t="s">
        <v>12</v>
      </c>
      <c r="AB337" s="1"/>
      <c r="AC337" s="1" t="s">
        <v>14</v>
      </c>
      <c r="AD337" s="1">
        <v>68766000</v>
      </c>
      <c r="AE337" s="1">
        <v>-69296667</v>
      </c>
      <c r="AF337" s="1">
        <v>-530667</v>
      </c>
      <c r="AG337" s="1">
        <v>1312951701</v>
      </c>
      <c r="AH337" s="1">
        <v>-1160523934</v>
      </c>
      <c r="AI337" s="1">
        <v>152427767</v>
      </c>
      <c r="AJ337" s="1">
        <v>830415833</v>
      </c>
      <c r="AK337" s="1">
        <v>-1205868612</v>
      </c>
      <c r="AL337" s="1">
        <v>-375452779</v>
      </c>
      <c r="AM337" s="1">
        <v>3504229409</v>
      </c>
      <c r="AN337" s="1">
        <v>-2691469340</v>
      </c>
      <c r="AO337" s="1">
        <v>812760069</v>
      </c>
      <c r="AP337" s="1">
        <v>73900000</v>
      </c>
      <c r="AQ337" s="1">
        <v>-50012500</v>
      </c>
      <c r="AR337" s="1">
        <v>23887500</v>
      </c>
      <c r="AS337" s="1">
        <v>329500483</v>
      </c>
      <c r="AT337" s="1">
        <v>-942592373</v>
      </c>
      <c r="AU337" s="1">
        <v>-613091890</v>
      </c>
    </row>
    <row r="338" spans="1:47" x14ac:dyDescent="0.2">
      <c r="A338" t="s">
        <v>15</v>
      </c>
      <c r="B338" s="3">
        <v>2001</v>
      </c>
      <c r="C338" s="4">
        <v>4</v>
      </c>
      <c r="G338" s="1">
        <v>13271300</v>
      </c>
      <c r="H338" s="1">
        <v>1321049248</v>
      </c>
      <c r="I338" s="1">
        <v>402970782</v>
      </c>
      <c r="J338" s="1">
        <v>3253068869</v>
      </c>
      <c r="K338" s="1">
        <v>125100000</v>
      </c>
      <c r="L338" s="1">
        <v>226697391</v>
      </c>
      <c r="M338" s="1">
        <v>5342157590</v>
      </c>
      <c r="N338" s="1">
        <v>252947141</v>
      </c>
      <c r="O338" s="1">
        <v>1010549690</v>
      </c>
      <c r="P338" s="1">
        <v>783120000</v>
      </c>
      <c r="Q338" s="1">
        <v>2374213307</v>
      </c>
      <c r="R338" s="1">
        <v>69295000</v>
      </c>
      <c r="S338" s="1">
        <v>852032453</v>
      </c>
      <c r="T338" s="1">
        <v>5342157590</v>
      </c>
      <c r="U338" s="1">
        <v>-239675841</v>
      </c>
      <c r="V338" s="1">
        <v>310499558</v>
      </c>
      <c r="W338" s="1">
        <v>-380149218</v>
      </c>
      <c r="X338" s="1">
        <v>878855562</v>
      </c>
      <c r="Y338" s="1">
        <v>55805000</v>
      </c>
      <c r="Z338" s="1">
        <v>-625335061</v>
      </c>
      <c r="AA338" s="1" t="s">
        <v>12</v>
      </c>
      <c r="AB338" s="1"/>
      <c r="AC338" s="1" t="s">
        <v>15</v>
      </c>
      <c r="AD338" s="1">
        <v>13271300</v>
      </c>
      <c r="AE338" s="1">
        <v>-252947141</v>
      </c>
      <c r="AF338" s="1">
        <v>-239675841</v>
      </c>
      <c r="AG338" s="1">
        <v>1321049248</v>
      </c>
      <c r="AH338" s="1">
        <v>-1010549690</v>
      </c>
      <c r="AI338" s="1">
        <v>310499558</v>
      </c>
      <c r="AJ338" s="1">
        <v>402970782</v>
      </c>
      <c r="AK338" s="1">
        <v>-783120000</v>
      </c>
      <c r="AL338" s="1">
        <v>-380149218</v>
      </c>
      <c r="AM338" s="1">
        <v>3253068869</v>
      </c>
      <c r="AN338" s="1">
        <v>-2374213307</v>
      </c>
      <c r="AO338" s="1">
        <v>878855562</v>
      </c>
      <c r="AP338" s="1">
        <v>125100000</v>
      </c>
      <c r="AQ338" s="1">
        <v>-69295000</v>
      </c>
      <c r="AR338" s="1">
        <v>55805000</v>
      </c>
      <c r="AS338" s="1">
        <v>226697391</v>
      </c>
      <c r="AT338" s="1">
        <v>-852032453</v>
      </c>
      <c r="AU338" s="1">
        <v>-625335061</v>
      </c>
    </row>
    <row r="339" spans="1:47" x14ac:dyDescent="0.2">
      <c r="A339" t="s">
        <v>16</v>
      </c>
      <c r="B339" s="3">
        <v>2002</v>
      </c>
      <c r="C339" s="4">
        <v>1</v>
      </c>
      <c r="G339" s="1">
        <v>75625000</v>
      </c>
      <c r="H339" s="1">
        <v>894736722</v>
      </c>
      <c r="I339" s="1">
        <v>1346163663</v>
      </c>
      <c r="J339" s="1">
        <v>2601667070</v>
      </c>
      <c r="K339" s="1">
        <v>244120000</v>
      </c>
      <c r="L339" s="1">
        <v>204008850</v>
      </c>
      <c r="M339" s="1">
        <v>5366321306</v>
      </c>
      <c r="N339" s="1">
        <v>263225000</v>
      </c>
      <c r="O339" s="1">
        <v>1161750102</v>
      </c>
      <c r="P339" s="1">
        <v>481467489</v>
      </c>
      <c r="Q339" s="1">
        <v>2877607129</v>
      </c>
      <c r="R339" s="1">
        <v>19100000</v>
      </c>
      <c r="S339" s="1">
        <v>563171586</v>
      </c>
      <c r="T339" s="1">
        <v>5366321306</v>
      </c>
      <c r="U339" s="1">
        <v>-187600000</v>
      </c>
      <c r="V339" s="1">
        <v>-267013379</v>
      </c>
      <c r="W339" s="1">
        <v>864696174</v>
      </c>
      <c r="X339" s="1">
        <v>-275940059</v>
      </c>
      <c r="Y339" s="1">
        <v>225020000</v>
      </c>
      <c r="Z339" s="1">
        <v>-359162736</v>
      </c>
      <c r="AA339" s="1" t="s">
        <v>12</v>
      </c>
      <c r="AB339" s="1"/>
      <c r="AC339" s="1" t="s">
        <v>16</v>
      </c>
      <c r="AD339" s="1">
        <v>75625000</v>
      </c>
      <c r="AE339" s="1">
        <v>-263225000</v>
      </c>
      <c r="AF339" s="1">
        <v>-187600000</v>
      </c>
      <c r="AG339" s="1">
        <v>894736722</v>
      </c>
      <c r="AH339" s="1">
        <v>-1161750102</v>
      </c>
      <c r="AI339" s="1">
        <v>-267013379</v>
      </c>
      <c r="AJ339" s="1">
        <v>1346163663</v>
      </c>
      <c r="AK339" s="1">
        <v>-481467489</v>
      </c>
      <c r="AL339" s="1">
        <v>864696174</v>
      </c>
      <c r="AM339" s="1">
        <v>2601667070</v>
      </c>
      <c r="AN339" s="1">
        <v>-2877607129</v>
      </c>
      <c r="AO339" s="1">
        <v>-275940059</v>
      </c>
      <c r="AP339" s="1">
        <v>244120000</v>
      </c>
      <c r="AQ339" s="1">
        <v>-19100000</v>
      </c>
      <c r="AR339" s="1">
        <v>225020000</v>
      </c>
      <c r="AS339" s="1">
        <v>204008850</v>
      </c>
      <c r="AT339" s="1">
        <v>-563171586</v>
      </c>
      <c r="AU339" s="1">
        <v>-359162736</v>
      </c>
    </row>
    <row r="340" spans="1:47" x14ac:dyDescent="0.2">
      <c r="A340" t="s">
        <v>17</v>
      </c>
      <c r="B340" s="3">
        <v>2002</v>
      </c>
      <c r="C340" s="4">
        <v>2</v>
      </c>
      <c r="G340" s="1">
        <v>308586500</v>
      </c>
      <c r="H340" s="1">
        <v>1395515500</v>
      </c>
      <c r="I340" s="1">
        <v>1069084789</v>
      </c>
      <c r="J340" s="1">
        <v>3266601225</v>
      </c>
      <c r="K340" s="1">
        <v>63600000</v>
      </c>
      <c r="L340" s="1">
        <v>179530919</v>
      </c>
      <c r="M340" s="1">
        <v>6282918933</v>
      </c>
      <c r="N340" s="1">
        <v>136150000</v>
      </c>
      <c r="O340" s="1">
        <v>1527675000</v>
      </c>
      <c r="P340" s="1">
        <v>817232000</v>
      </c>
      <c r="Q340" s="1">
        <v>2664634297</v>
      </c>
      <c r="R340" s="1">
        <v>70300000</v>
      </c>
      <c r="S340" s="1">
        <v>1066927636</v>
      </c>
      <c r="T340" s="1">
        <v>6282918933</v>
      </c>
      <c r="U340" s="1">
        <v>172436500</v>
      </c>
      <c r="V340" s="1">
        <v>-132159500</v>
      </c>
      <c r="W340" s="1">
        <v>251852789</v>
      </c>
      <c r="X340" s="1">
        <v>601966927</v>
      </c>
      <c r="Y340" s="1">
        <v>-6700000</v>
      </c>
      <c r="Z340" s="1">
        <v>-887396717</v>
      </c>
      <c r="AA340" s="1" t="s">
        <v>12</v>
      </c>
      <c r="AB340" s="1"/>
      <c r="AC340" s="1" t="s">
        <v>17</v>
      </c>
      <c r="AD340" s="1">
        <v>308586500</v>
      </c>
      <c r="AE340" s="1">
        <v>-136150000</v>
      </c>
      <c r="AF340" s="1">
        <v>172436500</v>
      </c>
      <c r="AG340" s="1">
        <v>1395515500</v>
      </c>
      <c r="AH340" s="1">
        <v>-1527675000</v>
      </c>
      <c r="AI340" s="1">
        <v>-132159500</v>
      </c>
      <c r="AJ340" s="1">
        <v>1069084789</v>
      </c>
      <c r="AK340" s="1">
        <v>-817232000</v>
      </c>
      <c r="AL340" s="1">
        <v>251852789</v>
      </c>
      <c r="AM340" s="1">
        <v>3266601225</v>
      </c>
      <c r="AN340" s="1">
        <v>-2664634297</v>
      </c>
      <c r="AO340" s="1">
        <v>601966927</v>
      </c>
      <c r="AP340" s="1">
        <v>63600000</v>
      </c>
      <c r="AQ340" s="1">
        <v>-70300000</v>
      </c>
      <c r="AR340" s="1">
        <v>-6700000</v>
      </c>
      <c r="AS340" s="1">
        <v>179530919</v>
      </c>
      <c r="AT340" s="1">
        <v>-1066927636</v>
      </c>
      <c r="AU340" s="1">
        <v>-887396717</v>
      </c>
    </row>
    <row r="341" spans="1:47" x14ac:dyDescent="0.2">
      <c r="A341" t="s">
        <v>18</v>
      </c>
      <c r="B341" s="3">
        <v>2002</v>
      </c>
      <c r="C341" s="4">
        <v>3</v>
      </c>
      <c r="G341" s="1">
        <v>104880000</v>
      </c>
      <c r="H341" s="1">
        <v>1445693139</v>
      </c>
      <c r="I341" s="1">
        <v>1036816100</v>
      </c>
      <c r="J341" s="1">
        <v>3209908210</v>
      </c>
      <c r="K341" s="1">
        <v>245933333</v>
      </c>
      <c r="L341" s="1">
        <v>190626299</v>
      </c>
      <c r="M341" s="1">
        <v>6233857080</v>
      </c>
      <c r="N341" s="1">
        <v>99198000</v>
      </c>
      <c r="O341" s="1">
        <v>1460992342</v>
      </c>
      <c r="P341" s="1">
        <v>564723773</v>
      </c>
      <c r="Q341" s="1">
        <v>3454478866</v>
      </c>
      <c r="R341" s="1" t="s">
        <v>12</v>
      </c>
      <c r="S341" s="1">
        <v>654464100</v>
      </c>
      <c r="T341" s="1">
        <v>6233857080</v>
      </c>
      <c r="U341" s="1">
        <v>5682000</v>
      </c>
      <c r="V341" s="1">
        <v>-15299203</v>
      </c>
      <c r="W341" s="1">
        <v>472092327</v>
      </c>
      <c r="X341" s="1">
        <v>-244570656</v>
      </c>
      <c r="Y341" s="1">
        <v>245933333</v>
      </c>
      <c r="Z341" s="1">
        <v>-463837802</v>
      </c>
      <c r="AA341" s="1" t="s">
        <v>12</v>
      </c>
      <c r="AB341" s="1"/>
      <c r="AC341" s="1" t="s">
        <v>18</v>
      </c>
      <c r="AD341" s="1">
        <v>104880000</v>
      </c>
      <c r="AE341" s="1">
        <v>-99198000</v>
      </c>
      <c r="AF341" s="1">
        <v>5682000</v>
      </c>
      <c r="AG341" s="1">
        <v>1445693139</v>
      </c>
      <c r="AH341" s="1">
        <v>-1460992342</v>
      </c>
      <c r="AI341" s="1">
        <v>-15299203</v>
      </c>
      <c r="AJ341" s="1">
        <v>1036816100</v>
      </c>
      <c r="AK341" s="1">
        <v>-564723773</v>
      </c>
      <c r="AL341" s="1">
        <v>472092327</v>
      </c>
      <c r="AM341" s="1">
        <v>3209908210</v>
      </c>
      <c r="AN341" s="1">
        <v>-3454478866</v>
      </c>
      <c r="AO341" s="1">
        <v>-244570656</v>
      </c>
      <c r="AP341" s="1">
        <v>245933333</v>
      </c>
      <c r="AQ341" s="1" t="s">
        <v>113</v>
      </c>
      <c r="AR341" s="1">
        <v>245933333</v>
      </c>
      <c r="AS341" s="1">
        <v>190626299</v>
      </c>
      <c r="AT341" s="1">
        <v>-654464100</v>
      </c>
      <c r="AU341" s="1">
        <v>-463837802</v>
      </c>
    </row>
    <row r="342" spans="1:47" x14ac:dyDescent="0.2">
      <c r="A342" t="s">
        <v>19</v>
      </c>
      <c r="B342" s="3">
        <v>2002</v>
      </c>
      <c r="C342" s="4">
        <v>4</v>
      </c>
      <c r="G342" s="1">
        <v>190800000</v>
      </c>
      <c r="H342" s="1">
        <v>1943855819</v>
      </c>
      <c r="I342" s="1">
        <v>972267228</v>
      </c>
      <c r="J342" s="1">
        <v>4279483755</v>
      </c>
      <c r="K342" s="1">
        <v>125955500</v>
      </c>
      <c r="L342" s="1">
        <v>275570500</v>
      </c>
      <c r="M342" s="1">
        <v>7787932801</v>
      </c>
      <c r="N342" s="1">
        <v>156848000</v>
      </c>
      <c r="O342" s="1">
        <v>1340322983</v>
      </c>
      <c r="P342" s="1">
        <v>1111475737</v>
      </c>
      <c r="Q342" s="1">
        <v>3849670477</v>
      </c>
      <c r="R342" s="1">
        <v>43554000</v>
      </c>
      <c r="S342" s="1">
        <v>1286061604</v>
      </c>
      <c r="T342" s="1">
        <v>7787932801</v>
      </c>
      <c r="U342" s="1">
        <v>33952000</v>
      </c>
      <c r="V342" s="1">
        <v>603532835</v>
      </c>
      <c r="W342" s="1">
        <v>-139208508</v>
      </c>
      <c r="X342" s="1">
        <v>429813277</v>
      </c>
      <c r="Y342" s="1">
        <v>82401500</v>
      </c>
      <c r="Z342" s="1">
        <v>-1010491104</v>
      </c>
      <c r="AA342" s="1" t="s">
        <v>12</v>
      </c>
      <c r="AB342" s="1"/>
      <c r="AC342" s="1" t="s">
        <v>19</v>
      </c>
      <c r="AD342" s="1">
        <v>190800000</v>
      </c>
      <c r="AE342" s="1">
        <v>-156848000</v>
      </c>
      <c r="AF342" s="1">
        <v>33952000</v>
      </c>
      <c r="AG342" s="1">
        <v>1943855819</v>
      </c>
      <c r="AH342" s="1">
        <v>-1340322983</v>
      </c>
      <c r="AI342" s="1">
        <v>603532835</v>
      </c>
      <c r="AJ342" s="1">
        <v>972267228</v>
      </c>
      <c r="AK342" s="1">
        <v>-1111475737</v>
      </c>
      <c r="AL342" s="1">
        <v>-139208508</v>
      </c>
      <c r="AM342" s="1">
        <v>4279483755</v>
      </c>
      <c r="AN342" s="1">
        <v>-3849670477</v>
      </c>
      <c r="AO342" s="1">
        <v>429813277</v>
      </c>
      <c r="AP342" s="1">
        <v>125955500</v>
      </c>
      <c r="AQ342" s="1">
        <v>-43554000</v>
      </c>
      <c r="AR342" s="1">
        <v>82401500</v>
      </c>
      <c r="AS342" s="1">
        <v>275570500</v>
      </c>
      <c r="AT342" s="1">
        <v>-1286061604</v>
      </c>
      <c r="AU342" s="1">
        <v>-1010491104</v>
      </c>
    </row>
    <row r="343" spans="1:47" x14ac:dyDescent="0.2">
      <c r="A343" t="s">
        <v>20</v>
      </c>
      <c r="B343" s="3">
        <v>2003</v>
      </c>
      <c r="C343" s="4">
        <v>1</v>
      </c>
      <c r="G343" s="1">
        <v>254082421</v>
      </c>
      <c r="H343" s="1">
        <v>1101194525</v>
      </c>
      <c r="I343" s="1">
        <v>373208112</v>
      </c>
      <c r="J343" s="1">
        <v>3923775269</v>
      </c>
      <c r="K343" s="1">
        <v>58500000</v>
      </c>
      <c r="L343" s="1">
        <v>261048703</v>
      </c>
      <c r="M343" s="1">
        <v>5971809029</v>
      </c>
      <c r="N343" s="1">
        <v>228289600</v>
      </c>
      <c r="O343" s="1">
        <v>618499175</v>
      </c>
      <c r="P343" s="1">
        <v>927947547</v>
      </c>
      <c r="Q343" s="1">
        <v>2907273227</v>
      </c>
      <c r="R343" s="1">
        <v>167376521</v>
      </c>
      <c r="S343" s="1">
        <v>1122422959</v>
      </c>
      <c r="T343" s="1">
        <v>5971809029</v>
      </c>
      <c r="U343" s="1">
        <v>25792821</v>
      </c>
      <c r="V343" s="1">
        <v>482695350</v>
      </c>
      <c r="W343" s="1">
        <v>-554739435</v>
      </c>
      <c r="X343" s="1">
        <v>1016502041</v>
      </c>
      <c r="Y343" s="1">
        <v>-108876521</v>
      </c>
      <c r="Z343" s="1">
        <v>-861374256</v>
      </c>
      <c r="AA343" s="1" t="s">
        <v>12</v>
      </c>
      <c r="AB343" s="1"/>
      <c r="AC343" s="1" t="s">
        <v>20</v>
      </c>
      <c r="AD343" s="1">
        <v>254082421</v>
      </c>
      <c r="AE343" s="1">
        <v>-228289600</v>
      </c>
      <c r="AF343" s="1">
        <v>25792821</v>
      </c>
      <c r="AG343" s="1">
        <v>1101194525</v>
      </c>
      <c r="AH343" s="1">
        <v>-618499175</v>
      </c>
      <c r="AI343" s="1">
        <v>482695350</v>
      </c>
      <c r="AJ343" s="1">
        <v>373208112</v>
      </c>
      <c r="AK343" s="1">
        <v>-927947547</v>
      </c>
      <c r="AL343" s="1">
        <v>-554739435</v>
      </c>
      <c r="AM343" s="1">
        <v>3923775269</v>
      </c>
      <c r="AN343" s="1">
        <v>-2907273227</v>
      </c>
      <c r="AO343" s="1">
        <v>1016502041</v>
      </c>
      <c r="AP343" s="1">
        <v>58500000</v>
      </c>
      <c r="AQ343" s="1">
        <v>-167376521</v>
      </c>
      <c r="AR343" s="1">
        <v>-108876521</v>
      </c>
      <c r="AS343" s="1">
        <v>261048703</v>
      </c>
      <c r="AT343" s="1">
        <v>-1122422959</v>
      </c>
      <c r="AU343" s="1">
        <v>-861374256</v>
      </c>
    </row>
    <row r="344" spans="1:47" x14ac:dyDescent="0.2">
      <c r="A344" t="s">
        <v>21</v>
      </c>
      <c r="B344" s="3">
        <v>2003</v>
      </c>
      <c r="C344" s="4">
        <v>2</v>
      </c>
      <c r="G344" s="1">
        <v>172904000</v>
      </c>
      <c r="H344" s="1">
        <v>2268570477</v>
      </c>
      <c r="I344" s="1">
        <v>1130633198</v>
      </c>
      <c r="J344" s="1">
        <v>4934751610</v>
      </c>
      <c r="K344" s="1">
        <v>88531000</v>
      </c>
      <c r="L344" s="1">
        <v>316771068</v>
      </c>
      <c r="M344" s="1">
        <v>8912161353</v>
      </c>
      <c r="N344" s="1">
        <v>154141667</v>
      </c>
      <c r="O344" s="1">
        <v>1643035692</v>
      </c>
      <c r="P344" s="1">
        <v>1808145970</v>
      </c>
      <c r="Q344" s="1">
        <v>3989518580</v>
      </c>
      <c r="R344" s="1">
        <v>74880928</v>
      </c>
      <c r="S344" s="1">
        <v>1242438515</v>
      </c>
      <c r="T344" s="1">
        <v>8912161353</v>
      </c>
      <c r="U344" s="1">
        <v>18762333</v>
      </c>
      <c r="V344" s="1">
        <v>625534784</v>
      </c>
      <c r="W344" s="1">
        <v>-677512772</v>
      </c>
      <c r="X344" s="1">
        <v>945233030</v>
      </c>
      <c r="Y344" s="1">
        <v>13650072</v>
      </c>
      <c r="Z344" s="1">
        <v>-925667448</v>
      </c>
      <c r="AA344" s="1" t="s">
        <v>12</v>
      </c>
      <c r="AB344" s="1"/>
      <c r="AC344" s="1" t="s">
        <v>21</v>
      </c>
      <c r="AD344" s="1">
        <v>172904000</v>
      </c>
      <c r="AE344" s="1">
        <v>-154141667</v>
      </c>
      <c r="AF344" s="1">
        <v>18762333</v>
      </c>
      <c r="AG344" s="1">
        <v>2268570477</v>
      </c>
      <c r="AH344" s="1">
        <v>-1643035692</v>
      </c>
      <c r="AI344" s="1">
        <v>625534784</v>
      </c>
      <c r="AJ344" s="1">
        <v>1130633198</v>
      </c>
      <c r="AK344" s="1">
        <v>-1808145970</v>
      </c>
      <c r="AL344" s="1">
        <v>-677512772</v>
      </c>
      <c r="AM344" s="1">
        <v>4934751610</v>
      </c>
      <c r="AN344" s="1">
        <v>-3989518580</v>
      </c>
      <c r="AO344" s="1">
        <v>945233030</v>
      </c>
      <c r="AP344" s="1">
        <v>88531000</v>
      </c>
      <c r="AQ344" s="1">
        <v>-74880928</v>
      </c>
      <c r="AR344" s="1">
        <v>13650072</v>
      </c>
      <c r="AS344" s="1">
        <v>316771068</v>
      </c>
      <c r="AT344" s="1">
        <v>-1242438515</v>
      </c>
      <c r="AU344" s="1">
        <v>-925667448</v>
      </c>
    </row>
    <row r="345" spans="1:47" x14ac:dyDescent="0.2">
      <c r="A345" t="s">
        <v>22</v>
      </c>
      <c r="B345" s="3">
        <v>2003</v>
      </c>
      <c r="C345" s="4">
        <v>3</v>
      </c>
      <c r="G345" s="1">
        <v>90985000</v>
      </c>
      <c r="H345" s="1">
        <v>1447080808</v>
      </c>
      <c r="I345" s="1">
        <v>957545756</v>
      </c>
      <c r="J345" s="1">
        <v>4798657041</v>
      </c>
      <c r="K345" s="1">
        <v>106287750</v>
      </c>
      <c r="L345" s="1">
        <v>341939195</v>
      </c>
      <c r="M345" s="1">
        <v>7742495550</v>
      </c>
      <c r="N345" s="1">
        <v>127467874</v>
      </c>
      <c r="O345" s="1">
        <v>2005663500</v>
      </c>
      <c r="P345" s="1">
        <v>1574575596</v>
      </c>
      <c r="Q345" s="1">
        <v>2984608327</v>
      </c>
      <c r="R345" s="1">
        <v>48575000</v>
      </c>
      <c r="S345" s="1">
        <v>1001605253</v>
      </c>
      <c r="T345" s="1">
        <v>7742495550</v>
      </c>
      <c r="U345" s="1">
        <v>-36482874</v>
      </c>
      <c r="V345" s="1">
        <v>-558582692</v>
      </c>
      <c r="W345" s="1">
        <v>-617029840</v>
      </c>
      <c r="X345" s="1">
        <v>1814048714</v>
      </c>
      <c r="Y345" s="1">
        <v>57712750</v>
      </c>
      <c r="Z345" s="1">
        <v>-659666058</v>
      </c>
      <c r="AA345" s="1" t="s">
        <v>12</v>
      </c>
      <c r="AB345" s="1"/>
      <c r="AC345" s="1" t="s">
        <v>22</v>
      </c>
      <c r="AD345" s="1">
        <v>90985000</v>
      </c>
      <c r="AE345" s="1">
        <v>-127467874</v>
      </c>
      <c r="AF345" s="1">
        <v>-36482874</v>
      </c>
      <c r="AG345" s="1">
        <v>1447080808</v>
      </c>
      <c r="AH345" s="1">
        <v>-2005663500</v>
      </c>
      <c r="AI345" s="1">
        <v>-558582692</v>
      </c>
      <c r="AJ345" s="1">
        <v>957545756</v>
      </c>
      <c r="AK345" s="1">
        <v>-1574575596</v>
      </c>
      <c r="AL345" s="1">
        <v>-617029840</v>
      </c>
      <c r="AM345" s="1">
        <v>4798657041</v>
      </c>
      <c r="AN345" s="1">
        <v>-2984608327</v>
      </c>
      <c r="AO345" s="1">
        <v>1814048714</v>
      </c>
      <c r="AP345" s="1">
        <v>106287750</v>
      </c>
      <c r="AQ345" s="1">
        <v>-48575000</v>
      </c>
      <c r="AR345" s="1">
        <v>57712750</v>
      </c>
      <c r="AS345" s="1">
        <v>341939195</v>
      </c>
      <c r="AT345" s="1">
        <v>-1001605253</v>
      </c>
      <c r="AU345" s="1">
        <v>-659666058</v>
      </c>
    </row>
    <row r="346" spans="1:47" x14ac:dyDescent="0.2">
      <c r="A346" t="s">
        <v>23</v>
      </c>
      <c r="B346" s="3">
        <v>2003</v>
      </c>
      <c r="C346" s="4">
        <v>4</v>
      </c>
      <c r="G346" s="1">
        <v>172495000</v>
      </c>
      <c r="H346" s="1">
        <v>2477623090</v>
      </c>
      <c r="I346" s="1">
        <v>1474664285</v>
      </c>
      <c r="J346" s="1">
        <v>5626198408</v>
      </c>
      <c r="K346" s="1">
        <v>270279400</v>
      </c>
      <c r="L346" s="1">
        <v>440872975</v>
      </c>
      <c r="M346" s="1">
        <v>10462133158</v>
      </c>
      <c r="N346" s="1">
        <v>61700000</v>
      </c>
      <c r="O346" s="1">
        <v>2487245319</v>
      </c>
      <c r="P346" s="1">
        <v>1829825992</v>
      </c>
      <c r="Q346" s="1">
        <v>4759373060</v>
      </c>
      <c r="R346" s="1">
        <v>66767833</v>
      </c>
      <c r="S346" s="1">
        <v>1257220954</v>
      </c>
      <c r="T346" s="1">
        <v>10462133158</v>
      </c>
      <c r="U346" s="1">
        <v>110795000</v>
      </c>
      <c r="V346" s="1">
        <v>-9622229</v>
      </c>
      <c r="W346" s="1">
        <v>-355161708</v>
      </c>
      <c r="X346" s="1">
        <v>866825348</v>
      </c>
      <c r="Y346" s="1">
        <v>203511567</v>
      </c>
      <c r="Z346" s="1">
        <v>-816347979</v>
      </c>
      <c r="AA346" s="1" t="s">
        <v>12</v>
      </c>
      <c r="AB346" s="1"/>
      <c r="AC346" s="1" t="s">
        <v>23</v>
      </c>
      <c r="AD346" s="1">
        <v>172495000</v>
      </c>
      <c r="AE346" s="1">
        <v>-61700000</v>
      </c>
      <c r="AF346" s="1">
        <v>110795000</v>
      </c>
      <c r="AG346" s="1">
        <v>2477623090</v>
      </c>
      <c r="AH346" s="1">
        <v>-2487245319</v>
      </c>
      <c r="AI346" s="1">
        <v>-9622229</v>
      </c>
      <c r="AJ346" s="1">
        <v>1474664285</v>
      </c>
      <c r="AK346" s="1">
        <v>-1829825992</v>
      </c>
      <c r="AL346" s="1">
        <v>-355161708</v>
      </c>
      <c r="AM346" s="1">
        <v>5626198408</v>
      </c>
      <c r="AN346" s="1">
        <v>-4759373060</v>
      </c>
      <c r="AO346" s="1">
        <v>866825348</v>
      </c>
      <c r="AP346" s="1">
        <v>270279400</v>
      </c>
      <c r="AQ346" s="1">
        <v>-66767833</v>
      </c>
      <c r="AR346" s="1">
        <v>203511567</v>
      </c>
      <c r="AS346" s="1">
        <v>440872975</v>
      </c>
      <c r="AT346" s="1">
        <v>-1257220954</v>
      </c>
      <c r="AU346" s="1">
        <v>-816347979</v>
      </c>
    </row>
    <row r="347" spans="1:47" x14ac:dyDescent="0.2">
      <c r="A347" t="s">
        <v>24</v>
      </c>
      <c r="B347" s="3">
        <v>2004</v>
      </c>
      <c r="C347" s="4">
        <v>1</v>
      </c>
      <c r="G347" s="1">
        <v>169442500</v>
      </c>
      <c r="H347" s="1">
        <v>1852532646</v>
      </c>
      <c r="I347" s="1">
        <v>1399981833</v>
      </c>
      <c r="J347" s="1">
        <v>5868986218</v>
      </c>
      <c r="K347" s="1">
        <v>52496000</v>
      </c>
      <c r="L347" s="1">
        <v>211904818</v>
      </c>
      <c r="M347" s="1">
        <v>9555344015</v>
      </c>
      <c r="N347" s="1">
        <v>198181005</v>
      </c>
      <c r="O347" s="1">
        <v>1569075234</v>
      </c>
      <c r="P347" s="1">
        <v>1295567594</v>
      </c>
      <c r="Q347" s="1">
        <v>5352491939</v>
      </c>
      <c r="R347" s="1">
        <v>31375000</v>
      </c>
      <c r="S347" s="1">
        <v>1108653243</v>
      </c>
      <c r="T347" s="1">
        <v>9555344015</v>
      </c>
      <c r="U347" s="1">
        <v>-28738505</v>
      </c>
      <c r="V347" s="1">
        <v>283457412</v>
      </c>
      <c r="W347" s="1">
        <v>104414239</v>
      </c>
      <c r="X347" s="1">
        <v>516494278</v>
      </c>
      <c r="Y347" s="1">
        <v>21121000</v>
      </c>
      <c r="Z347" s="1">
        <v>-896748425</v>
      </c>
      <c r="AA347" s="1" t="s">
        <v>12</v>
      </c>
      <c r="AB347" s="1"/>
      <c r="AC347" s="1" t="s">
        <v>24</v>
      </c>
      <c r="AD347" s="1">
        <v>169442500</v>
      </c>
      <c r="AE347" s="1">
        <v>-198181005</v>
      </c>
      <c r="AF347" s="1">
        <v>-28738505</v>
      </c>
      <c r="AG347" s="1">
        <v>1852532646</v>
      </c>
      <c r="AH347" s="1">
        <v>-1569075234</v>
      </c>
      <c r="AI347" s="1">
        <v>283457412</v>
      </c>
      <c r="AJ347" s="1">
        <v>1399981833</v>
      </c>
      <c r="AK347" s="1">
        <v>-1295567594</v>
      </c>
      <c r="AL347" s="1">
        <v>104414239</v>
      </c>
      <c r="AM347" s="1">
        <v>5868986218</v>
      </c>
      <c r="AN347" s="1">
        <v>-5352491939</v>
      </c>
      <c r="AO347" s="1">
        <v>516494278</v>
      </c>
      <c r="AP347" s="1">
        <v>52496000</v>
      </c>
      <c r="AQ347" s="1">
        <v>-31375000</v>
      </c>
      <c r="AR347" s="1">
        <v>21121000</v>
      </c>
      <c r="AS347" s="1">
        <v>211904818</v>
      </c>
      <c r="AT347" s="1">
        <v>-1108653243</v>
      </c>
      <c r="AU347" s="1">
        <v>-896748425</v>
      </c>
    </row>
    <row r="348" spans="1:47" x14ac:dyDescent="0.2">
      <c r="A348" t="s">
        <v>25</v>
      </c>
      <c r="B348" s="3">
        <v>2004</v>
      </c>
      <c r="C348" s="4">
        <v>2</v>
      </c>
      <c r="G348" s="1">
        <v>249850000</v>
      </c>
      <c r="H348" s="1">
        <v>2260988669</v>
      </c>
      <c r="I348" s="1">
        <v>1083077467</v>
      </c>
      <c r="J348" s="1">
        <v>7955517302</v>
      </c>
      <c r="K348" s="1">
        <v>28704500</v>
      </c>
      <c r="L348" s="1">
        <v>398014631</v>
      </c>
      <c r="M348" s="1">
        <v>11976152569</v>
      </c>
      <c r="N348" s="1">
        <v>152856667</v>
      </c>
      <c r="O348" s="1">
        <v>2236473493</v>
      </c>
      <c r="P348" s="1">
        <v>1177595495</v>
      </c>
      <c r="Q348" s="1">
        <v>7064376616</v>
      </c>
      <c r="R348" s="1">
        <v>53725000</v>
      </c>
      <c r="S348" s="1">
        <v>1291125298</v>
      </c>
      <c r="T348" s="1">
        <v>11976152569</v>
      </c>
      <c r="U348" s="1">
        <v>96993333</v>
      </c>
      <c r="V348" s="1">
        <v>24515177</v>
      </c>
      <c r="W348" s="1">
        <v>-94518028</v>
      </c>
      <c r="X348" s="1">
        <v>891140686</v>
      </c>
      <c r="Y348" s="1">
        <v>-25020500</v>
      </c>
      <c r="Z348" s="1">
        <v>-893110668</v>
      </c>
      <c r="AA348" s="1" t="s">
        <v>12</v>
      </c>
      <c r="AB348" s="1"/>
      <c r="AC348" s="1" t="s">
        <v>25</v>
      </c>
      <c r="AD348" s="1">
        <v>249850000</v>
      </c>
      <c r="AE348" s="1">
        <v>-152856667</v>
      </c>
      <c r="AF348" s="1">
        <v>96993333</v>
      </c>
      <c r="AG348" s="1">
        <v>2260988669</v>
      </c>
      <c r="AH348" s="1">
        <v>-2236473493</v>
      </c>
      <c r="AI348" s="1">
        <v>24515177</v>
      </c>
      <c r="AJ348" s="1">
        <v>1083077467</v>
      </c>
      <c r="AK348" s="1">
        <v>-1177595495</v>
      </c>
      <c r="AL348" s="1">
        <v>-94518028</v>
      </c>
      <c r="AM348" s="1">
        <v>7955517302</v>
      </c>
      <c r="AN348" s="1">
        <v>-7064376616</v>
      </c>
      <c r="AO348" s="1">
        <v>891140686</v>
      </c>
      <c r="AP348" s="1">
        <v>28704500</v>
      </c>
      <c r="AQ348" s="1">
        <v>-53725000</v>
      </c>
      <c r="AR348" s="1">
        <v>-25020500</v>
      </c>
      <c r="AS348" s="1">
        <v>398014631</v>
      </c>
      <c r="AT348" s="1">
        <v>-1291125298</v>
      </c>
      <c r="AU348" s="1">
        <v>-893110668</v>
      </c>
    </row>
    <row r="349" spans="1:47" x14ac:dyDescent="0.2">
      <c r="A349" t="s">
        <v>26</v>
      </c>
      <c r="B349" s="3">
        <v>2004</v>
      </c>
      <c r="C349" s="4">
        <v>3</v>
      </c>
      <c r="G349" s="1">
        <v>356493000</v>
      </c>
      <c r="H349" s="1">
        <v>2843277508</v>
      </c>
      <c r="I349" s="1">
        <v>1755457578</v>
      </c>
      <c r="J349" s="1">
        <v>8200815790</v>
      </c>
      <c r="K349" s="1">
        <v>224710000</v>
      </c>
      <c r="L349" s="1">
        <v>590342969</v>
      </c>
      <c r="M349" s="1">
        <v>13971096845</v>
      </c>
      <c r="N349" s="1">
        <v>65435000</v>
      </c>
      <c r="O349" s="1">
        <v>2337250963</v>
      </c>
      <c r="P349" s="1">
        <v>2477584915</v>
      </c>
      <c r="Q349" s="1">
        <v>7616780966</v>
      </c>
      <c r="R349" s="1">
        <v>186377000</v>
      </c>
      <c r="S349" s="1">
        <v>1287668001</v>
      </c>
      <c r="T349" s="1">
        <v>13971096845</v>
      </c>
      <c r="U349" s="1">
        <v>291058000</v>
      </c>
      <c r="V349" s="1">
        <v>506026545</v>
      </c>
      <c r="W349" s="1">
        <v>-722127337</v>
      </c>
      <c r="X349" s="1">
        <v>584034824</v>
      </c>
      <c r="Y349" s="1">
        <v>38333000</v>
      </c>
      <c r="Z349" s="1">
        <v>-697325032</v>
      </c>
      <c r="AA349" s="1" t="s">
        <v>12</v>
      </c>
      <c r="AB349" s="1"/>
      <c r="AC349" s="1" t="s">
        <v>26</v>
      </c>
      <c r="AD349" s="1">
        <v>356493000</v>
      </c>
      <c r="AE349" s="1">
        <v>-65435000</v>
      </c>
      <c r="AF349" s="1">
        <v>291058000</v>
      </c>
      <c r="AG349" s="1">
        <v>2843277508</v>
      </c>
      <c r="AH349" s="1">
        <v>-2337250963</v>
      </c>
      <c r="AI349" s="1">
        <v>506026545</v>
      </c>
      <c r="AJ349" s="1">
        <v>1755457578</v>
      </c>
      <c r="AK349" s="1">
        <v>-2477584915</v>
      </c>
      <c r="AL349" s="1">
        <v>-722127337</v>
      </c>
      <c r="AM349" s="1">
        <v>8200815790</v>
      </c>
      <c r="AN349" s="1">
        <v>-7616780966</v>
      </c>
      <c r="AO349" s="1">
        <v>584034824</v>
      </c>
      <c r="AP349" s="1">
        <v>224710000</v>
      </c>
      <c r="AQ349" s="1">
        <v>-186377000</v>
      </c>
      <c r="AR349" s="1">
        <v>38333000</v>
      </c>
      <c r="AS349" s="1">
        <v>590342969</v>
      </c>
      <c r="AT349" s="1">
        <v>-1287668001</v>
      </c>
      <c r="AU349" s="1">
        <v>-697325032</v>
      </c>
    </row>
    <row r="350" spans="1:47" x14ac:dyDescent="0.2">
      <c r="A350" t="s">
        <v>27</v>
      </c>
      <c r="B350" s="3">
        <v>2004</v>
      </c>
      <c r="C350" s="4">
        <v>4</v>
      </c>
      <c r="G350" s="1">
        <v>317329669</v>
      </c>
      <c r="H350" s="1">
        <v>3768579076</v>
      </c>
      <c r="I350" s="1">
        <v>2520381194</v>
      </c>
      <c r="J350" s="1">
        <v>10926774663</v>
      </c>
      <c r="K350" s="1">
        <v>78624267</v>
      </c>
      <c r="L350" s="1">
        <v>724277319</v>
      </c>
      <c r="M350" s="1">
        <v>18335966189</v>
      </c>
      <c r="N350" s="1">
        <v>146079000</v>
      </c>
      <c r="O350" s="1">
        <v>4435782771</v>
      </c>
      <c r="P350" s="1">
        <v>2550618331</v>
      </c>
      <c r="Q350" s="1">
        <v>9803439025</v>
      </c>
      <c r="R350" s="1">
        <v>247825000</v>
      </c>
      <c r="S350" s="1">
        <v>1152222062</v>
      </c>
      <c r="T350" s="1">
        <v>18335966189</v>
      </c>
      <c r="U350" s="1">
        <v>171250669</v>
      </c>
      <c r="V350" s="1">
        <v>-667203694</v>
      </c>
      <c r="W350" s="1">
        <v>-30237137</v>
      </c>
      <c r="X350" s="1">
        <v>1123335638</v>
      </c>
      <c r="Y350" s="1">
        <v>-169200733</v>
      </c>
      <c r="Z350" s="1">
        <v>-427944743</v>
      </c>
      <c r="AA350" s="1" t="s">
        <v>12</v>
      </c>
      <c r="AB350" s="1"/>
      <c r="AC350" s="1" t="s">
        <v>27</v>
      </c>
      <c r="AD350" s="1">
        <v>317329669</v>
      </c>
      <c r="AE350" s="1">
        <v>-146079000</v>
      </c>
      <c r="AF350" s="1">
        <v>171250669</v>
      </c>
      <c r="AG350" s="1">
        <v>3768579076</v>
      </c>
      <c r="AH350" s="1">
        <v>-4435782771</v>
      </c>
      <c r="AI350" s="1">
        <v>-667203694</v>
      </c>
      <c r="AJ350" s="1">
        <v>2520381194</v>
      </c>
      <c r="AK350" s="1">
        <v>-2550618331</v>
      </c>
      <c r="AL350" s="1">
        <v>-30237137</v>
      </c>
      <c r="AM350" s="1">
        <v>10926774663</v>
      </c>
      <c r="AN350" s="1">
        <v>-9803439025</v>
      </c>
      <c r="AO350" s="1">
        <v>1123335638</v>
      </c>
      <c r="AP350" s="1">
        <v>78624267</v>
      </c>
      <c r="AQ350" s="1">
        <v>-247825000</v>
      </c>
      <c r="AR350" s="1">
        <v>-169200733</v>
      </c>
      <c r="AS350" s="1">
        <v>724277319</v>
      </c>
      <c r="AT350" s="1">
        <v>-1152222062</v>
      </c>
      <c r="AU350" s="1">
        <v>-427944743</v>
      </c>
    </row>
    <row r="351" spans="1:47" x14ac:dyDescent="0.2">
      <c r="A351" t="s">
        <v>28</v>
      </c>
      <c r="B351" s="3">
        <v>2005</v>
      </c>
      <c r="C351" s="4">
        <v>1</v>
      </c>
      <c r="G351" s="1">
        <v>1404600000</v>
      </c>
      <c r="H351" s="1">
        <v>3521367842</v>
      </c>
      <c r="I351" s="1">
        <v>4349708656</v>
      </c>
      <c r="J351" s="1">
        <v>12493895322</v>
      </c>
      <c r="K351" s="1">
        <v>94939000</v>
      </c>
      <c r="L351" s="1">
        <v>820593053</v>
      </c>
      <c r="M351" s="1">
        <v>22685103872</v>
      </c>
      <c r="N351" s="1">
        <v>194139827</v>
      </c>
      <c r="O351" s="1">
        <v>4476372433</v>
      </c>
      <c r="P351" s="1">
        <v>4378706484</v>
      </c>
      <c r="Q351" s="1">
        <v>12523834333</v>
      </c>
      <c r="R351" s="1">
        <v>251422767</v>
      </c>
      <c r="S351" s="1">
        <v>860628028</v>
      </c>
      <c r="T351" s="1">
        <v>22685103872</v>
      </c>
      <c r="U351" s="1">
        <v>1210460173</v>
      </c>
      <c r="V351" s="1">
        <v>-955004592</v>
      </c>
      <c r="W351" s="1">
        <v>-28997828</v>
      </c>
      <c r="X351" s="1">
        <v>-29939011</v>
      </c>
      <c r="Y351" s="1">
        <v>-156483767</v>
      </c>
      <c r="Z351" s="1">
        <v>-40034975</v>
      </c>
      <c r="AA351" s="1" t="s">
        <v>12</v>
      </c>
      <c r="AB351" s="1"/>
      <c r="AC351" s="1" t="s">
        <v>28</v>
      </c>
      <c r="AD351" s="1">
        <v>1404600000</v>
      </c>
      <c r="AE351" s="1">
        <v>-194139827</v>
      </c>
      <c r="AF351" s="1">
        <v>1210460173</v>
      </c>
      <c r="AG351" s="1">
        <v>3521367842</v>
      </c>
      <c r="AH351" s="1">
        <v>-4476372433</v>
      </c>
      <c r="AI351" s="1">
        <v>-955004592</v>
      </c>
      <c r="AJ351" s="1">
        <v>4349708656</v>
      </c>
      <c r="AK351" s="1">
        <v>-4378706484</v>
      </c>
      <c r="AL351" s="1">
        <v>-28997828</v>
      </c>
      <c r="AM351" s="1">
        <v>12493895322</v>
      </c>
      <c r="AN351" s="1">
        <v>-12523834333</v>
      </c>
      <c r="AO351" s="1">
        <v>-29939011</v>
      </c>
      <c r="AP351" s="1">
        <v>94939000</v>
      </c>
      <c r="AQ351" s="1">
        <v>-251422767</v>
      </c>
      <c r="AR351" s="1">
        <v>-156483767</v>
      </c>
      <c r="AS351" s="1">
        <v>820593053</v>
      </c>
      <c r="AT351" s="1">
        <v>-860628028</v>
      </c>
      <c r="AU351" s="1">
        <v>-40034975</v>
      </c>
    </row>
    <row r="352" spans="1:47" x14ac:dyDescent="0.2">
      <c r="A352" t="s">
        <v>29</v>
      </c>
      <c r="B352" s="3">
        <v>2005</v>
      </c>
      <c r="C352" s="4">
        <v>2</v>
      </c>
      <c r="G352" s="1">
        <v>458286354</v>
      </c>
      <c r="H352" s="1">
        <v>3718038462</v>
      </c>
      <c r="I352" s="1">
        <v>1685208295</v>
      </c>
      <c r="J352" s="1">
        <v>12634074330</v>
      </c>
      <c r="K352" s="1">
        <v>216809478</v>
      </c>
      <c r="L352" s="1">
        <v>910155529</v>
      </c>
      <c r="M352" s="1">
        <v>19622572448</v>
      </c>
      <c r="N352" s="1">
        <v>81243700</v>
      </c>
      <c r="O352" s="1">
        <v>3724599542</v>
      </c>
      <c r="P352" s="1">
        <v>1378305289</v>
      </c>
      <c r="Q352" s="1">
        <v>13174652626</v>
      </c>
      <c r="R352" s="1">
        <v>132783463</v>
      </c>
      <c r="S352" s="1">
        <v>1130987828</v>
      </c>
      <c r="T352" s="1">
        <v>19622572448</v>
      </c>
      <c r="U352" s="1">
        <v>377042654</v>
      </c>
      <c r="V352" s="1">
        <v>-6561080</v>
      </c>
      <c r="W352" s="1">
        <v>306903006</v>
      </c>
      <c r="X352" s="1">
        <v>-540578295</v>
      </c>
      <c r="Y352" s="1">
        <v>84026015</v>
      </c>
      <c r="Z352" s="1">
        <v>-220832300</v>
      </c>
      <c r="AA352" s="1" t="s">
        <v>12</v>
      </c>
      <c r="AB352" s="1"/>
      <c r="AC352" s="1" t="s">
        <v>29</v>
      </c>
      <c r="AD352" s="1">
        <v>458286354</v>
      </c>
      <c r="AE352" s="1">
        <v>-81243700</v>
      </c>
      <c r="AF352" s="1">
        <v>377042654</v>
      </c>
      <c r="AG352" s="1">
        <v>3718038462</v>
      </c>
      <c r="AH352" s="1">
        <v>-3724599542</v>
      </c>
      <c r="AI352" s="1">
        <v>-6561080</v>
      </c>
      <c r="AJ352" s="1">
        <v>1685208295</v>
      </c>
      <c r="AK352" s="1">
        <v>-1378305289</v>
      </c>
      <c r="AL352" s="1">
        <v>306903006</v>
      </c>
      <c r="AM352" s="1">
        <v>12634074330</v>
      </c>
      <c r="AN352" s="1">
        <v>-13174652626</v>
      </c>
      <c r="AO352" s="1">
        <v>-540578295</v>
      </c>
      <c r="AP352" s="1">
        <v>216809478</v>
      </c>
      <c r="AQ352" s="1">
        <v>-132783463</v>
      </c>
      <c r="AR352" s="1">
        <v>84026015</v>
      </c>
      <c r="AS352" s="1">
        <v>910155529</v>
      </c>
      <c r="AT352" s="1">
        <v>-1130987828</v>
      </c>
      <c r="AU352" s="1">
        <v>-220832300</v>
      </c>
    </row>
    <row r="353" spans="1:47" x14ac:dyDescent="0.2">
      <c r="A353" t="s">
        <v>30</v>
      </c>
      <c r="B353" s="3">
        <v>2005</v>
      </c>
      <c r="C353" s="4">
        <v>3</v>
      </c>
      <c r="G353" s="1">
        <v>771335000</v>
      </c>
      <c r="H353" s="1">
        <v>9088852393</v>
      </c>
      <c r="I353" s="1">
        <v>3348747900</v>
      </c>
      <c r="J353" s="1">
        <v>16567924995</v>
      </c>
      <c r="K353" s="1">
        <v>170123150</v>
      </c>
      <c r="L353" s="1">
        <v>990855467</v>
      </c>
      <c r="M353" s="1">
        <v>30937838904</v>
      </c>
      <c r="N353" s="1">
        <v>619784333</v>
      </c>
      <c r="O353" s="1">
        <v>4836302686</v>
      </c>
      <c r="P353" s="1">
        <v>5067304247</v>
      </c>
      <c r="Q353" s="1">
        <v>18292253005</v>
      </c>
      <c r="R353" s="1">
        <v>170525000</v>
      </c>
      <c r="S353" s="1">
        <v>1951669632</v>
      </c>
      <c r="T353" s="1">
        <v>30937838904</v>
      </c>
      <c r="U353" s="1">
        <v>151550667</v>
      </c>
      <c r="V353" s="1">
        <v>4252549707</v>
      </c>
      <c r="W353" s="1">
        <v>-1718556348</v>
      </c>
      <c r="X353" s="1">
        <v>-1724328011</v>
      </c>
      <c r="Y353" s="1">
        <v>-401850</v>
      </c>
      <c r="Z353" s="1">
        <v>-960814165</v>
      </c>
      <c r="AA353" s="1" t="s">
        <v>12</v>
      </c>
      <c r="AB353" s="1"/>
      <c r="AC353" s="1" t="s">
        <v>30</v>
      </c>
      <c r="AD353" s="1">
        <v>771335000</v>
      </c>
      <c r="AE353" s="1">
        <v>-619784333</v>
      </c>
      <c r="AF353" s="1">
        <v>151550667</v>
      </c>
      <c r="AG353" s="1">
        <v>9088852393</v>
      </c>
      <c r="AH353" s="1">
        <v>-4836302686</v>
      </c>
      <c r="AI353" s="1">
        <v>4252549707</v>
      </c>
      <c r="AJ353" s="1">
        <v>3348747900</v>
      </c>
      <c r="AK353" s="1">
        <v>-5067304247</v>
      </c>
      <c r="AL353" s="1">
        <v>-1718556348</v>
      </c>
      <c r="AM353" s="1">
        <v>16567924995</v>
      </c>
      <c r="AN353" s="1">
        <v>-18292253005</v>
      </c>
      <c r="AO353" s="1">
        <v>-1724328011</v>
      </c>
      <c r="AP353" s="1">
        <v>170123150</v>
      </c>
      <c r="AQ353" s="1">
        <v>-170525000</v>
      </c>
      <c r="AR353" s="1">
        <v>-401850</v>
      </c>
      <c r="AS353" s="1">
        <v>990855467</v>
      </c>
      <c r="AT353" s="1">
        <v>-1951669632</v>
      </c>
      <c r="AU353" s="1">
        <v>-960814165</v>
      </c>
    </row>
    <row r="354" spans="1:47" x14ac:dyDescent="0.2">
      <c r="A354" t="s">
        <v>31</v>
      </c>
      <c r="B354" s="3">
        <v>2005</v>
      </c>
      <c r="C354" s="4">
        <v>4</v>
      </c>
      <c r="G354" s="1">
        <v>792568894</v>
      </c>
      <c r="H354" s="1">
        <v>5148105183</v>
      </c>
      <c r="I354" s="1">
        <v>3419552975</v>
      </c>
      <c r="J354" s="1">
        <v>16201150818</v>
      </c>
      <c r="K354" s="1">
        <v>139950100</v>
      </c>
      <c r="L354" s="1">
        <v>1046106658</v>
      </c>
      <c r="M354" s="1">
        <v>26747434628</v>
      </c>
      <c r="N354" s="1">
        <v>1627912098</v>
      </c>
      <c r="O354" s="1">
        <v>6744514331</v>
      </c>
      <c r="P354" s="1">
        <v>2454118340</v>
      </c>
      <c r="Q354" s="1">
        <v>14157529488</v>
      </c>
      <c r="R354" s="1">
        <v>249537163</v>
      </c>
      <c r="S354" s="1">
        <v>1513823209</v>
      </c>
      <c r="T354" s="1">
        <v>26747434628</v>
      </c>
      <c r="U354" s="1">
        <v>-835343204</v>
      </c>
      <c r="V354" s="1">
        <v>-1596409148</v>
      </c>
      <c r="W354" s="1">
        <v>965434636</v>
      </c>
      <c r="X354" s="1">
        <v>2043621330</v>
      </c>
      <c r="Y354" s="1">
        <v>-109587063</v>
      </c>
      <c r="Z354" s="1">
        <v>-467716551</v>
      </c>
      <c r="AA354" s="1" t="s">
        <v>12</v>
      </c>
      <c r="AB354" s="1"/>
      <c r="AC354" s="1" t="s">
        <v>31</v>
      </c>
      <c r="AD354" s="1">
        <v>792568894</v>
      </c>
      <c r="AE354" s="1">
        <v>-1627912098</v>
      </c>
      <c r="AF354" s="1">
        <v>-835343204</v>
      </c>
      <c r="AG354" s="1">
        <v>5148105183</v>
      </c>
      <c r="AH354" s="1">
        <v>-6744514331</v>
      </c>
      <c r="AI354" s="1">
        <v>-1596409148</v>
      </c>
      <c r="AJ354" s="1">
        <v>3419552975</v>
      </c>
      <c r="AK354" s="1">
        <v>-2454118340</v>
      </c>
      <c r="AL354" s="1">
        <v>965434636</v>
      </c>
      <c r="AM354" s="1">
        <v>16201150818</v>
      </c>
      <c r="AN354" s="1">
        <v>-14157529488</v>
      </c>
      <c r="AO354" s="1">
        <v>2043621330</v>
      </c>
      <c r="AP354" s="1">
        <v>139950100</v>
      </c>
      <c r="AQ354" s="1">
        <v>-249537163</v>
      </c>
      <c r="AR354" s="1">
        <v>-109587063</v>
      </c>
      <c r="AS354" s="1">
        <v>1046106658</v>
      </c>
      <c r="AT354" s="1">
        <v>-1513823209</v>
      </c>
      <c r="AU354" s="1">
        <v>-467716551</v>
      </c>
    </row>
    <row r="355" spans="1:47" x14ac:dyDescent="0.2">
      <c r="A355" t="s">
        <v>32</v>
      </c>
      <c r="B355" s="3">
        <v>2006</v>
      </c>
      <c r="C355" s="4">
        <v>1</v>
      </c>
      <c r="G355" s="1">
        <v>3355417214</v>
      </c>
      <c r="H355" s="1">
        <v>7249493822</v>
      </c>
      <c r="I355" s="1">
        <v>1973765445</v>
      </c>
      <c r="J355" s="1">
        <v>15276226502</v>
      </c>
      <c r="K355" s="1">
        <v>288147075</v>
      </c>
      <c r="L355" s="1">
        <v>613702127</v>
      </c>
      <c r="M355" s="1">
        <v>28756752186</v>
      </c>
      <c r="N355" s="1">
        <v>233148500</v>
      </c>
      <c r="O355" s="1">
        <v>3380084561</v>
      </c>
      <c r="P355" s="1">
        <v>5359236983</v>
      </c>
      <c r="Q355" s="1">
        <v>18238511600</v>
      </c>
      <c r="R355" s="1">
        <v>264829944</v>
      </c>
      <c r="S355" s="1">
        <v>1280940598</v>
      </c>
      <c r="T355" s="1">
        <v>28756752186</v>
      </c>
      <c r="U355" s="1">
        <v>3122268714</v>
      </c>
      <c r="V355" s="1">
        <v>3869409261</v>
      </c>
      <c r="W355" s="1">
        <v>-3385471537</v>
      </c>
      <c r="X355" s="1">
        <v>-2962285098</v>
      </c>
      <c r="Y355" s="1">
        <v>23317131</v>
      </c>
      <c r="Z355" s="1">
        <v>-667238471</v>
      </c>
      <c r="AA355" s="1" t="s">
        <v>12</v>
      </c>
      <c r="AB355" s="1"/>
      <c r="AC355" s="1" t="s">
        <v>32</v>
      </c>
      <c r="AD355" s="1">
        <v>3355417214</v>
      </c>
      <c r="AE355" s="1">
        <v>-233148500</v>
      </c>
      <c r="AF355" s="1">
        <v>3122268714</v>
      </c>
      <c r="AG355" s="1">
        <v>7249493822</v>
      </c>
      <c r="AH355" s="1">
        <v>-3380084561</v>
      </c>
      <c r="AI355" s="1">
        <v>3869409261</v>
      </c>
      <c r="AJ355" s="1">
        <v>1973765445</v>
      </c>
      <c r="AK355" s="1">
        <v>-5359236983</v>
      </c>
      <c r="AL355" s="1">
        <v>-3385471537</v>
      </c>
      <c r="AM355" s="1">
        <v>15276226502</v>
      </c>
      <c r="AN355" s="1">
        <v>-18238511600</v>
      </c>
      <c r="AO355" s="1">
        <v>-2962285098</v>
      </c>
      <c r="AP355" s="1">
        <v>288147075</v>
      </c>
      <c r="AQ355" s="1">
        <v>-264829944</v>
      </c>
      <c r="AR355" s="1">
        <v>23317131</v>
      </c>
      <c r="AS355" s="1">
        <v>613702127</v>
      </c>
      <c r="AT355" s="1">
        <v>-1280940598</v>
      </c>
      <c r="AU355" s="1">
        <v>-667238471</v>
      </c>
    </row>
    <row r="356" spans="1:47" x14ac:dyDescent="0.2">
      <c r="A356" t="s">
        <v>33</v>
      </c>
      <c r="B356" s="3">
        <v>2006</v>
      </c>
      <c r="C356" s="4">
        <v>2</v>
      </c>
      <c r="G356" s="1">
        <v>637486592</v>
      </c>
      <c r="H356" s="1">
        <v>6683921005</v>
      </c>
      <c r="I356" s="1">
        <v>1348706347</v>
      </c>
      <c r="J356" s="1">
        <v>12319377810</v>
      </c>
      <c r="K356" s="1">
        <v>303341080</v>
      </c>
      <c r="L356" s="1">
        <v>499480583</v>
      </c>
      <c r="M356" s="1">
        <v>21792313418</v>
      </c>
      <c r="N356" s="1">
        <v>1789690678</v>
      </c>
      <c r="O356" s="1">
        <v>3790182364</v>
      </c>
      <c r="P356" s="1">
        <v>2053579361</v>
      </c>
      <c r="Q356" s="1">
        <v>12700079650</v>
      </c>
      <c r="R356" s="1">
        <v>394161118</v>
      </c>
      <c r="S356" s="1">
        <v>1064620246</v>
      </c>
      <c r="T356" s="1">
        <v>21792313418</v>
      </c>
      <c r="U356" s="1">
        <v>-1152204086</v>
      </c>
      <c r="V356" s="1">
        <v>2893738641</v>
      </c>
      <c r="W356" s="1">
        <v>-704873014</v>
      </c>
      <c r="X356" s="1">
        <v>-380701840</v>
      </c>
      <c r="Y356" s="1">
        <v>-90820038</v>
      </c>
      <c r="Z356" s="1">
        <v>-565139663</v>
      </c>
      <c r="AA356" s="1" t="s">
        <v>12</v>
      </c>
      <c r="AB356" s="1"/>
      <c r="AC356" s="1" t="s">
        <v>33</v>
      </c>
      <c r="AD356" s="1">
        <v>637486592</v>
      </c>
      <c r="AE356" s="1">
        <v>-1789690678</v>
      </c>
      <c r="AF356" s="1">
        <v>-1152204086</v>
      </c>
      <c r="AG356" s="1">
        <v>6683921005</v>
      </c>
      <c r="AH356" s="1">
        <v>-3790182364</v>
      </c>
      <c r="AI356" s="1">
        <v>2893738641</v>
      </c>
      <c r="AJ356" s="1">
        <v>1348706347</v>
      </c>
      <c r="AK356" s="1">
        <v>-2053579361</v>
      </c>
      <c r="AL356" s="1">
        <v>-704873014</v>
      </c>
      <c r="AM356" s="1">
        <v>12319377810</v>
      </c>
      <c r="AN356" s="1">
        <v>-12700079650</v>
      </c>
      <c r="AO356" s="1">
        <v>-380701840</v>
      </c>
      <c r="AP356" s="1">
        <v>303341080</v>
      </c>
      <c r="AQ356" s="1">
        <v>-394161118</v>
      </c>
      <c r="AR356" s="1">
        <v>-90820038</v>
      </c>
      <c r="AS356" s="1">
        <v>499480583</v>
      </c>
      <c r="AT356" s="1">
        <v>-1064620246</v>
      </c>
      <c r="AU356" s="1">
        <v>-565139663</v>
      </c>
    </row>
    <row r="357" spans="1:47" x14ac:dyDescent="0.2">
      <c r="A357" t="s">
        <v>34</v>
      </c>
      <c r="B357" s="3">
        <v>2006</v>
      </c>
      <c r="C357" s="4">
        <v>3</v>
      </c>
      <c r="G357" s="1">
        <v>721387162</v>
      </c>
      <c r="H357" s="1">
        <v>5085901868</v>
      </c>
      <c r="I357" s="1">
        <v>2360076142</v>
      </c>
      <c r="J357" s="1">
        <v>10827814335</v>
      </c>
      <c r="K357" s="1">
        <v>169979034</v>
      </c>
      <c r="L357" s="1">
        <v>499775175</v>
      </c>
      <c r="M357" s="1">
        <v>19664933715</v>
      </c>
      <c r="N357" s="1">
        <v>128390000</v>
      </c>
      <c r="O357" s="1">
        <v>2911719387</v>
      </c>
      <c r="P357" s="1">
        <v>1139301990</v>
      </c>
      <c r="Q357" s="1">
        <v>13370091441</v>
      </c>
      <c r="R357" s="1">
        <v>386913625</v>
      </c>
      <c r="S357" s="1">
        <v>1728517273</v>
      </c>
      <c r="T357" s="1">
        <v>19664933715</v>
      </c>
      <c r="U357" s="1">
        <v>592997162</v>
      </c>
      <c r="V357" s="1">
        <v>2174182481</v>
      </c>
      <c r="W357" s="1">
        <v>1220774152</v>
      </c>
      <c r="X357" s="1">
        <v>-2542277106</v>
      </c>
      <c r="Y357" s="1">
        <v>-216934591</v>
      </c>
      <c r="Z357" s="1">
        <v>-1228742098</v>
      </c>
      <c r="AA357" s="1" t="s">
        <v>12</v>
      </c>
      <c r="AB357" s="1"/>
      <c r="AC357" s="1" t="s">
        <v>34</v>
      </c>
      <c r="AD357" s="1">
        <v>721387162</v>
      </c>
      <c r="AE357" s="1">
        <v>-128390000</v>
      </c>
      <c r="AF357" s="1">
        <v>592997162</v>
      </c>
      <c r="AG357" s="1">
        <v>5085901868</v>
      </c>
      <c r="AH357" s="1">
        <v>-2911719387</v>
      </c>
      <c r="AI357" s="1">
        <v>2174182481</v>
      </c>
      <c r="AJ357" s="1">
        <v>2360076142</v>
      </c>
      <c r="AK357" s="1">
        <v>-1139301990</v>
      </c>
      <c r="AL357" s="1">
        <v>1220774152</v>
      </c>
      <c r="AM357" s="1">
        <v>10827814335</v>
      </c>
      <c r="AN357" s="1">
        <v>-13370091441</v>
      </c>
      <c r="AO357" s="1">
        <v>-2542277106</v>
      </c>
      <c r="AP357" s="1">
        <v>169979034</v>
      </c>
      <c r="AQ357" s="1">
        <v>-386913625</v>
      </c>
      <c r="AR357" s="1">
        <v>-216934591</v>
      </c>
      <c r="AS357" s="1">
        <v>499775175</v>
      </c>
      <c r="AT357" s="1">
        <v>-1728517273</v>
      </c>
      <c r="AU357" s="1">
        <v>-1228742098</v>
      </c>
    </row>
    <row r="358" spans="1:47" x14ac:dyDescent="0.2">
      <c r="A358" t="s">
        <v>35</v>
      </c>
      <c r="B358" s="3">
        <v>2006</v>
      </c>
      <c r="C358" s="4">
        <v>4</v>
      </c>
      <c r="G358" s="1">
        <v>770398321</v>
      </c>
      <c r="H358" s="1">
        <v>14250043225</v>
      </c>
      <c r="I358" s="1">
        <v>3327844385</v>
      </c>
      <c r="J358" s="1">
        <v>10807385105</v>
      </c>
      <c r="K358" s="1">
        <v>107106668</v>
      </c>
      <c r="L358" s="1">
        <v>537303737</v>
      </c>
      <c r="M358" s="1">
        <v>29800081441</v>
      </c>
      <c r="N358" s="1">
        <v>1560593167</v>
      </c>
      <c r="O358" s="1">
        <v>9347508431</v>
      </c>
      <c r="P358" s="1">
        <v>3510235474</v>
      </c>
      <c r="Q358" s="1">
        <v>12924564454</v>
      </c>
      <c r="R358" s="1">
        <v>257792545</v>
      </c>
      <c r="S358" s="1">
        <v>2199387371</v>
      </c>
      <c r="T358" s="1">
        <v>29800081441</v>
      </c>
      <c r="U358" s="1">
        <v>-790194846</v>
      </c>
      <c r="V358" s="1">
        <v>4902534795</v>
      </c>
      <c r="W358" s="1">
        <v>-182391089</v>
      </c>
      <c r="X358" s="1">
        <v>-2117179349</v>
      </c>
      <c r="Y358" s="1">
        <v>-150685877</v>
      </c>
      <c r="Z358" s="1">
        <v>-1662083634</v>
      </c>
      <c r="AA358" s="1" t="s">
        <v>12</v>
      </c>
      <c r="AB358" s="1"/>
      <c r="AC358" s="1" t="s">
        <v>35</v>
      </c>
      <c r="AD358" s="1">
        <v>770398321</v>
      </c>
      <c r="AE358" s="1">
        <v>-1560593167</v>
      </c>
      <c r="AF358" s="1">
        <v>-790194846</v>
      </c>
      <c r="AG358" s="1">
        <v>14250043225</v>
      </c>
      <c r="AH358" s="1">
        <v>-9347508431</v>
      </c>
      <c r="AI358" s="1">
        <v>4902534795</v>
      </c>
      <c r="AJ358" s="1">
        <v>3327844385</v>
      </c>
      <c r="AK358" s="1">
        <v>-3510235474</v>
      </c>
      <c r="AL358" s="1">
        <v>-182391089</v>
      </c>
      <c r="AM358" s="1">
        <v>10807385105</v>
      </c>
      <c r="AN358" s="1">
        <v>-12924564454</v>
      </c>
      <c r="AO358" s="1">
        <v>-2117179349</v>
      </c>
      <c r="AP358" s="1">
        <v>107106668</v>
      </c>
      <c r="AQ358" s="1">
        <v>-257792545</v>
      </c>
      <c r="AR358" s="1">
        <v>-150685877</v>
      </c>
      <c r="AS358" s="1">
        <v>537303737</v>
      </c>
      <c r="AT358" s="1">
        <v>-2199387371</v>
      </c>
      <c r="AU358" s="1">
        <v>-1662083634</v>
      </c>
    </row>
    <row r="359" spans="1:47" x14ac:dyDescent="0.2">
      <c r="A359" t="s">
        <v>36</v>
      </c>
      <c r="B359" s="3">
        <v>2007</v>
      </c>
      <c r="C359" s="4">
        <v>1</v>
      </c>
      <c r="G359" s="1">
        <v>2491959653</v>
      </c>
      <c r="H359" s="1">
        <v>6090559455</v>
      </c>
      <c r="I359" s="1">
        <v>1295334831</v>
      </c>
      <c r="J359" s="1">
        <v>11990885673</v>
      </c>
      <c r="K359" s="1">
        <v>214708837</v>
      </c>
      <c r="L359" s="1">
        <v>354558500</v>
      </c>
      <c r="M359" s="1">
        <v>22438006949</v>
      </c>
      <c r="N359" s="1">
        <v>265736040</v>
      </c>
      <c r="O359" s="1">
        <v>4224969342</v>
      </c>
      <c r="P359" s="1">
        <v>2160416112</v>
      </c>
      <c r="Q359" s="1">
        <v>13472585017</v>
      </c>
      <c r="R359" s="1">
        <v>647531858</v>
      </c>
      <c r="S359" s="1">
        <v>1666768580</v>
      </c>
      <c r="T359" s="1">
        <v>22438006949</v>
      </c>
      <c r="U359" s="1">
        <v>2226223613</v>
      </c>
      <c r="V359" s="1">
        <v>1865590112</v>
      </c>
      <c r="W359" s="1">
        <v>-865081281</v>
      </c>
      <c r="X359" s="1">
        <v>-1481699344</v>
      </c>
      <c r="Y359" s="1">
        <v>-432823021</v>
      </c>
      <c r="Z359" s="1">
        <v>-1312210080</v>
      </c>
      <c r="AA359" s="1" t="s">
        <v>12</v>
      </c>
      <c r="AB359" s="1"/>
      <c r="AC359" s="1" t="s">
        <v>36</v>
      </c>
      <c r="AD359" s="1">
        <v>2491959653</v>
      </c>
      <c r="AE359" s="1">
        <v>-265736040</v>
      </c>
      <c r="AF359" s="1">
        <v>2226223613</v>
      </c>
      <c r="AG359" s="1">
        <v>6090559455</v>
      </c>
      <c r="AH359" s="1">
        <v>-4224969342</v>
      </c>
      <c r="AI359" s="1">
        <v>1865590112</v>
      </c>
      <c r="AJ359" s="1">
        <v>1295334831</v>
      </c>
      <c r="AK359" s="1">
        <v>-2160416112</v>
      </c>
      <c r="AL359" s="1">
        <v>-865081281</v>
      </c>
      <c r="AM359" s="1">
        <v>11990885673</v>
      </c>
      <c r="AN359" s="1">
        <v>-13472585017</v>
      </c>
      <c r="AO359" s="1">
        <v>-1481699344</v>
      </c>
      <c r="AP359" s="1">
        <v>214708837</v>
      </c>
      <c r="AQ359" s="1">
        <v>-647531858</v>
      </c>
      <c r="AR359" s="1">
        <v>-432823021</v>
      </c>
      <c r="AS359" s="1">
        <v>354558500</v>
      </c>
      <c r="AT359" s="1">
        <v>-1666768580</v>
      </c>
      <c r="AU359" s="1">
        <v>-1312210080</v>
      </c>
    </row>
    <row r="360" spans="1:47" x14ac:dyDescent="0.2">
      <c r="A360" t="s">
        <v>37</v>
      </c>
      <c r="B360" s="3">
        <v>2007</v>
      </c>
      <c r="C360" s="4">
        <v>2</v>
      </c>
      <c r="G360" s="1">
        <v>1134554205</v>
      </c>
      <c r="H360" s="1">
        <v>5083613121</v>
      </c>
      <c r="I360" s="1">
        <v>1763232966</v>
      </c>
      <c r="J360" s="1">
        <v>12836500083</v>
      </c>
      <c r="K360" s="1">
        <v>145230200</v>
      </c>
      <c r="L360" s="1">
        <v>273705133</v>
      </c>
      <c r="M360" s="1">
        <v>21236835709</v>
      </c>
      <c r="N360" s="1">
        <v>247525000</v>
      </c>
      <c r="O360" s="1">
        <v>3640375682</v>
      </c>
      <c r="P360" s="1">
        <v>1656950753</v>
      </c>
      <c r="Q360" s="1">
        <v>14218830297</v>
      </c>
      <c r="R360" s="1">
        <v>235019500</v>
      </c>
      <c r="S360" s="1">
        <v>1238134477</v>
      </c>
      <c r="T360" s="1">
        <v>21236835709</v>
      </c>
      <c r="U360" s="1">
        <v>887029205</v>
      </c>
      <c r="V360" s="1">
        <v>1443237438</v>
      </c>
      <c r="W360" s="1">
        <v>106282214</v>
      </c>
      <c r="X360" s="1">
        <v>-1382330214</v>
      </c>
      <c r="Y360" s="1">
        <v>-89789300</v>
      </c>
      <c r="Z360" s="1">
        <v>-964429344</v>
      </c>
      <c r="AA360" s="1" t="s">
        <v>12</v>
      </c>
      <c r="AB360" s="1"/>
      <c r="AC360" s="1" t="s">
        <v>37</v>
      </c>
      <c r="AD360" s="1">
        <v>1134554205</v>
      </c>
      <c r="AE360" s="1">
        <v>-247525000</v>
      </c>
      <c r="AF360" s="1">
        <v>887029205</v>
      </c>
      <c r="AG360" s="1">
        <v>5083613121</v>
      </c>
      <c r="AH360" s="1">
        <v>-3640375682</v>
      </c>
      <c r="AI360" s="1">
        <v>1443237438</v>
      </c>
      <c r="AJ360" s="1">
        <v>1763232966</v>
      </c>
      <c r="AK360" s="1">
        <v>-1656950753</v>
      </c>
      <c r="AL360" s="1">
        <v>106282214</v>
      </c>
      <c r="AM360" s="1">
        <v>12836500083</v>
      </c>
      <c r="AN360" s="1">
        <v>-14218830297</v>
      </c>
      <c r="AO360" s="1">
        <v>-1382330214</v>
      </c>
      <c r="AP360" s="1">
        <v>145230200</v>
      </c>
      <c r="AQ360" s="1">
        <v>-235019500</v>
      </c>
      <c r="AR360" s="1">
        <v>-89789300</v>
      </c>
      <c r="AS360" s="1">
        <v>273705133</v>
      </c>
      <c r="AT360" s="1">
        <v>-1238134477</v>
      </c>
      <c r="AU360" s="1">
        <v>-964429344</v>
      </c>
    </row>
    <row r="361" spans="1:47" x14ac:dyDescent="0.2">
      <c r="A361" t="s">
        <v>38</v>
      </c>
      <c r="B361" s="3">
        <v>2007</v>
      </c>
      <c r="C361" s="4">
        <v>3</v>
      </c>
      <c r="G361" s="1">
        <v>962896523</v>
      </c>
      <c r="H361" s="1">
        <v>9106271206</v>
      </c>
      <c r="I361" s="1">
        <v>1230812566</v>
      </c>
      <c r="J361" s="1">
        <v>12562345302</v>
      </c>
      <c r="K361" s="1">
        <v>476218729</v>
      </c>
      <c r="L361" s="1">
        <v>238118500</v>
      </c>
      <c r="M361" s="1">
        <v>24576662826</v>
      </c>
      <c r="N361" s="1">
        <v>541322647</v>
      </c>
      <c r="O361" s="1">
        <v>3371290577</v>
      </c>
      <c r="P361" s="1">
        <v>3298900358</v>
      </c>
      <c r="Q361" s="1">
        <v>16070462677</v>
      </c>
      <c r="R361" s="1">
        <v>98581392</v>
      </c>
      <c r="S361" s="1">
        <v>1196105175</v>
      </c>
      <c r="T361" s="1">
        <v>24576662826</v>
      </c>
      <c r="U361" s="1">
        <v>421573876</v>
      </c>
      <c r="V361" s="1">
        <v>5734980629</v>
      </c>
      <c r="W361" s="1">
        <v>-2068087792</v>
      </c>
      <c r="X361" s="1">
        <v>-3508117375</v>
      </c>
      <c r="Y361" s="1">
        <v>377637338</v>
      </c>
      <c r="Z361" s="1">
        <v>-957986675</v>
      </c>
      <c r="AA361" s="1" t="s">
        <v>12</v>
      </c>
      <c r="AB361" s="1"/>
      <c r="AC361" s="1" t="s">
        <v>38</v>
      </c>
      <c r="AD361" s="1">
        <v>962896523</v>
      </c>
      <c r="AE361" s="1">
        <v>-541322647</v>
      </c>
      <c r="AF361" s="1">
        <v>421573876</v>
      </c>
      <c r="AG361" s="1">
        <v>9106271206</v>
      </c>
      <c r="AH361" s="1">
        <v>-3371290577</v>
      </c>
      <c r="AI361" s="1">
        <v>5734980629</v>
      </c>
      <c r="AJ361" s="1">
        <v>1230812566</v>
      </c>
      <c r="AK361" s="1">
        <v>-3298900358</v>
      </c>
      <c r="AL361" s="1">
        <v>-2068087792</v>
      </c>
      <c r="AM361" s="1">
        <v>12562345302</v>
      </c>
      <c r="AN361" s="1">
        <v>-16070462677</v>
      </c>
      <c r="AO361" s="1">
        <v>-3508117375</v>
      </c>
      <c r="AP361" s="1">
        <v>476218729</v>
      </c>
      <c r="AQ361" s="1">
        <v>-98581392</v>
      </c>
      <c r="AR361" s="1">
        <v>377637338</v>
      </c>
      <c r="AS361" s="1">
        <v>238118500</v>
      </c>
      <c r="AT361" s="1">
        <v>-1196105175</v>
      </c>
      <c r="AU361" s="1">
        <v>-957986675</v>
      </c>
    </row>
    <row r="362" spans="1:47" x14ac:dyDescent="0.2">
      <c r="A362" t="s">
        <v>39</v>
      </c>
      <c r="B362" s="3">
        <v>2007</v>
      </c>
      <c r="C362" s="4">
        <v>4</v>
      </c>
      <c r="G362" s="1">
        <v>609239836</v>
      </c>
      <c r="H362" s="1">
        <v>24154516774</v>
      </c>
      <c r="I362" s="1">
        <v>573266600</v>
      </c>
      <c r="J362" s="1">
        <v>10465955172</v>
      </c>
      <c r="K362" s="1">
        <v>235794825</v>
      </c>
      <c r="L362" s="1">
        <v>324367362</v>
      </c>
      <c r="M362" s="1">
        <v>36363140569</v>
      </c>
      <c r="N362" s="1">
        <v>395132678</v>
      </c>
      <c r="O362" s="1">
        <v>3075863537</v>
      </c>
      <c r="P362" s="1">
        <v>21614278841</v>
      </c>
      <c r="Q362" s="1">
        <v>10146307205</v>
      </c>
      <c r="R362" s="1">
        <v>138430000</v>
      </c>
      <c r="S362" s="1">
        <v>993128308</v>
      </c>
      <c r="T362" s="1">
        <v>36363140569</v>
      </c>
      <c r="U362" s="1">
        <v>214107158</v>
      </c>
      <c r="V362" s="1">
        <v>21078653237</v>
      </c>
      <c r="W362" s="1">
        <v>-21041012241</v>
      </c>
      <c r="X362" s="1">
        <v>319647967</v>
      </c>
      <c r="Y362" s="1">
        <v>97364825</v>
      </c>
      <c r="Z362" s="1">
        <v>-668760946</v>
      </c>
      <c r="AA362" s="1" t="s">
        <v>12</v>
      </c>
      <c r="AB362" s="1"/>
      <c r="AC362" s="1" t="s">
        <v>39</v>
      </c>
      <c r="AD362" s="1">
        <v>609239836</v>
      </c>
      <c r="AE362" s="1">
        <v>-395132678</v>
      </c>
      <c r="AF362" s="1">
        <v>214107158</v>
      </c>
      <c r="AG362" s="1">
        <v>24154516774</v>
      </c>
      <c r="AH362" s="1">
        <v>-3075863537</v>
      </c>
      <c r="AI362" s="1">
        <v>21078653237</v>
      </c>
      <c r="AJ362" s="1">
        <v>573266600</v>
      </c>
      <c r="AK362" s="1">
        <v>-21614278841</v>
      </c>
      <c r="AL362" s="1">
        <v>-21041012241</v>
      </c>
      <c r="AM362" s="1">
        <v>10465955172</v>
      </c>
      <c r="AN362" s="1">
        <v>-10146307205</v>
      </c>
      <c r="AO362" s="1">
        <v>319647967</v>
      </c>
      <c r="AP362" s="1">
        <v>235794825</v>
      </c>
      <c r="AQ362" s="1">
        <v>-138430000</v>
      </c>
      <c r="AR362" s="1">
        <v>97364825</v>
      </c>
      <c r="AS362" s="1">
        <v>324367362</v>
      </c>
      <c r="AT362" s="1">
        <v>-993128308</v>
      </c>
      <c r="AU362" s="1">
        <v>-668760946</v>
      </c>
    </row>
    <row r="363" spans="1:47" x14ac:dyDescent="0.2">
      <c r="A363" t="s">
        <v>40</v>
      </c>
      <c r="B363" s="3">
        <v>2008</v>
      </c>
      <c r="C363" s="4">
        <v>1</v>
      </c>
      <c r="G363" s="1">
        <v>739808009</v>
      </c>
      <c r="H363" s="1">
        <v>5495088891</v>
      </c>
      <c r="I363" s="1">
        <v>779801500</v>
      </c>
      <c r="J363" s="1">
        <v>7182929316</v>
      </c>
      <c r="K363" s="1">
        <v>102933217</v>
      </c>
      <c r="L363" s="1">
        <v>195052587</v>
      </c>
      <c r="M363" s="1">
        <v>14495613520</v>
      </c>
      <c r="N363" s="1">
        <v>278338915</v>
      </c>
      <c r="O363" s="1">
        <v>2076981614</v>
      </c>
      <c r="P363" s="1">
        <v>2940222495</v>
      </c>
      <c r="Q363" s="1">
        <v>8053110676</v>
      </c>
      <c r="R363" s="1">
        <v>235863333</v>
      </c>
      <c r="S363" s="1">
        <v>911096486</v>
      </c>
      <c r="T363" s="1">
        <v>14495613520</v>
      </c>
      <c r="U363" s="1">
        <v>461469093</v>
      </c>
      <c r="V363" s="1">
        <v>3418107277</v>
      </c>
      <c r="W363" s="1">
        <v>-2160420995</v>
      </c>
      <c r="X363" s="1">
        <v>-870181360</v>
      </c>
      <c r="Y363" s="1">
        <v>-132930117</v>
      </c>
      <c r="Z363" s="1">
        <v>-716043899</v>
      </c>
      <c r="AA363" s="1" t="s">
        <v>12</v>
      </c>
      <c r="AB363" s="1"/>
      <c r="AC363" s="1" t="s">
        <v>40</v>
      </c>
      <c r="AD363" s="1">
        <v>739808009</v>
      </c>
      <c r="AE363" s="1">
        <v>-278338915</v>
      </c>
      <c r="AF363" s="1">
        <v>461469093</v>
      </c>
      <c r="AG363" s="1">
        <v>5495088891</v>
      </c>
      <c r="AH363" s="1">
        <v>-2076981614</v>
      </c>
      <c r="AI363" s="1">
        <v>3418107277</v>
      </c>
      <c r="AJ363" s="1">
        <v>779801500</v>
      </c>
      <c r="AK363" s="1">
        <v>-2940222495</v>
      </c>
      <c r="AL363" s="1">
        <v>-2160420995</v>
      </c>
      <c r="AM363" s="1">
        <v>7182929316</v>
      </c>
      <c r="AN363" s="1">
        <v>-8053110676</v>
      </c>
      <c r="AO363" s="1">
        <v>-870181360</v>
      </c>
      <c r="AP363" s="1">
        <v>102933217</v>
      </c>
      <c r="AQ363" s="1">
        <v>-235863333</v>
      </c>
      <c r="AR363" s="1">
        <v>-132930117</v>
      </c>
      <c r="AS363" s="1">
        <v>195052587</v>
      </c>
      <c r="AT363" s="1">
        <v>-911096486</v>
      </c>
      <c r="AU363" s="1">
        <v>-716043899</v>
      </c>
    </row>
    <row r="364" spans="1:47" x14ac:dyDescent="0.2">
      <c r="A364" t="s">
        <v>41</v>
      </c>
      <c r="B364" s="3">
        <v>2008</v>
      </c>
      <c r="C364" s="4">
        <v>2</v>
      </c>
      <c r="G364" s="1">
        <v>601993193</v>
      </c>
      <c r="H364" s="1">
        <v>2334060801</v>
      </c>
      <c r="I364" s="1">
        <v>1287294781</v>
      </c>
      <c r="J364" s="1">
        <v>6284637926</v>
      </c>
      <c r="K364" s="1">
        <v>199429199</v>
      </c>
      <c r="L364" s="1">
        <v>215811000</v>
      </c>
      <c r="M364" s="1">
        <v>10923226900</v>
      </c>
      <c r="N364" s="1">
        <v>193362185</v>
      </c>
      <c r="O364" s="1">
        <v>2099782246</v>
      </c>
      <c r="P364" s="1">
        <v>2326230693</v>
      </c>
      <c r="Q364" s="1">
        <v>5332927081</v>
      </c>
      <c r="R364" s="1">
        <v>33470000</v>
      </c>
      <c r="S364" s="1">
        <v>937454695</v>
      </c>
      <c r="T364" s="1">
        <v>10923226900</v>
      </c>
      <c r="U364" s="1">
        <v>408631008</v>
      </c>
      <c r="V364" s="1">
        <v>234278555</v>
      </c>
      <c r="W364" s="1">
        <v>-1038935911</v>
      </c>
      <c r="X364" s="1">
        <v>951710844</v>
      </c>
      <c r="Y364" s="1">
        <v>165959199</v>
      </c>
      <c r="Z364" s="1">
        <v>-721643695</v>
      </c>
      <c r="AA364" s="1" t="s">
        <v>12</v>
      </c>
      <c r="AB364" s="1"/>
      <c r="AC364" s="1" t="s">
        <v>41</v>
      </c>
      <c r="AD364" s="1">
        <v>601993193</v>
      </c>
      <c r="AE364" s="1">
        <v>-193362185</v>
      </c>
      <c r="AF364" s="1">
        <v>408631008</v>
      </c>
      <c r="AG364" s="1">
        <v>2334060801</v>
      </c>
      <c r="AH364" s="1">
        <v>-2099782246</v>
      </c>
      <c r="AI364" s="1">
        <v>234278555</v>
      </c>
      <c r="AJ364" s="1">
        <v>1287294781</v>
      </c>
      <c r="AK364" s="1">
        <v>-2326230693</v>
      </c>
      <c r="AL364" s="1">
        <v>-1038935911</v>
      </c>
      <c r="AM364" s="1">
        <v>6284637926</v>
      </c>
      <c r="AN364" s="1">
        <v>-5332927081</v>
      </c>
      <c r="AO364" s="1">
        <v>951710844</v>
      </c>
      <c r="AP364" s="1">
        <v>199429199</v>
      </c>
      <c r="AQ364" s="1">
        <v>-33470000</v>
      </c>
      <c r="AR364" s="1">
        <v>165959199</v>
      </c>
      <c r="AS364" s="1">
        <v>215811000</v>
      </c>
      <c r="AT364" s="1">
        <v>-937454695</v>
      </c>
      <c r="AU364" s="1">
        <v>-721643695</v>
      </c>
    </row>
    <row r="365" spans="1:47" x14ac:dyDescent="0.2">
      <c r="A365" t="s">
        <v>42</v>
      </c>
      <c r="B365" s="3">
        <v>2008</v>
      </c>
      <c r="C365" s="4">
        <v>3</v>
      </c>
      <c r="G365" s="1">
        <v>208325000</v>
      </c>
      <c r="H365" s="1">
        <v>2714168952</v>
      </c>
      <c r="I365" s="1">
        <v>873804045</v>
      </c>
      <c r="J365" s="1">
        <v>6679895891</v>
      </c>
      <c r="K365" s="1">
        <v>440930500</v>
      </c>
      <c r="L365" s="1">
        <v>267014978</v>
      </c>
      <c r="M365" s="1">
        <v>11184139366</v>
      </c>
      <c r="N365" s="1">
        <v>77653000</v>
      </c>
      <c r="O365" s="1">
        <v>2402468065</v>
      </c>
      <c r="P365" s="1">
        <v>2205475066</v>
      </c>
      <c r="Q365" s="1">
        <v>5536115799</v>
      </c>
      <c r="R365" s="1">
        <v>90485099</v>
      </c>
      <c r="S365" s="1">
        <v>871942338</v>
      </c>
      <c r="T365" s="1">
        <v>11184139366</v>
      </c>
      <c r="U365" s="1">
        <v>130672000</v>
      </c>
      <c r="V365" s="1">
        <v>311700887</v>
      </c>
      <c r="W365" s="1">
        <v>-1331671021</v>
      </c>
      <c r="X365" s="1">
        <v>1143780092</v>
      </c>
      <c r="Y365" s="1">
        <v>350445401</v>
      </c>
      <c r="Z365" s="1">
        <v>-604927360</v>
      </c>
      <c r="AA365" s="1" t="s">
        <v>12</v>
      </c>
      <c r="AB365" s="1"/>
      <c r="AC365" s="1" t="s">
        <v>42</v>
      </c>
      <c r="AD365" s="1">
        <v>208325000</v>
      </c>
      <c r="AE365" s="1">
        <v>-77653000</v>
      </c>
      <c r="AF365" s="1">
        <v>130672000</v>
      </c>
      <c r="AG365" s="1">
        <v>2714168952</v>
      </c>
      <c r="AH365" s="1">
        <v>-2402468065</v>
      </c>
      <c r="AI365" s="1">
        <v>311700887</v>
      </c>
      <c r="AJ365" s="1">
        <v>873804045</v>
      </c>
      <c r="AK365" s="1">
        <v>-2205475066</v>
      </c>
      <c r="AL365" s="1">
        <v>-1331671021</v>
      </c>
      <c r="AM365" s="1">
        <v>6679895891</v>
      </c>
      <c r="AN365" s="1">
        <v>-5536115799</v>
      </c>
      <c r="AO365" s="1">
        <v>1143780092</v>
      </c>
      <c r="AP365" s="1">
        <v>440930500</v>
      </c>
      <c r="AQ365" s="1">
        <v>-90485099</v>
      </c>
      <c r="AR365" s="1">
        <v>350445401</v>
      </c>
      <c r="AS365" s="1">
        <v>267014978</v>
      </c>
      <c r="AT365" s="1">
        <v>-871942338</v>
      </c>
      <c r="AU365" s="1">
        <v>-604927360</v>
      </c>
    </row>
    <row r="366" spans="1:47" x14ac:dyDescent="0.2">
      <c r="A366" t="s">
        <v>43</v>
      </c>
      <c r="B366" s="3">
        <v>2008</v>
      </c>
      <c r="C366" s="4">
        <v>4</v>
      </c>
      <c r="G366" s="1">
        <v>158393059</v>
      </c>
      <c r="H366" s="1">
        <v>1273996999</v>
      </c>
      <c r="I366" s="1">
        <v>237291000</v>
      </c>
      <c r="J366" s="1">
        <v>4101462602</v>
      </c>
      <c r="K366" s="1">
        <v>112594347</v>
      </c>
      <c r="L366" s="1">
        <v>188988929</v>
      </c>
      <c r="M366" s="1">
        <v>6072726936</v>
      </c>
      <c r="N366" s="1">
        <v>7600000</v>
      </c>
      <c r="O366" s="1">
        <v>860523667</v>
      </c>
      <c r="P366" s="1">
        <v>1286388418</v>
      </c>
      <c r="Q366" s="1">
        <v>3307901494</v>
      </c>
      <c r="R366" s="1">
        <v>36012496</v>
      </c>
      <c r="S366" s="1">
        <v>574300862</v>
      </c>
      <c r="T366" s="1">
        <v>6072726936</v>
      </c>
      <c r="U366" s="1">
        <v>150793059</v>
      </c>
      <c r="V366" s="1">
        <v>413473333</v>
      </c>
      <c r="W366" s="1">
        <v>-1049097418</v>
      </c>
      <c r="X366" s="1">
        <v>793561108</v>
      </c>
      <c r="Y366" s="1">
        <v>76581851</v>
      </c>
      <c r="Z366" s="1">
        <v>-385311933</v>
      </c>
      <c r="AA366" s="1" t="s">
        <v>12</v>
      </c>
      <c r="AB366" s="1"/>
      <c r="AC366" s="1" t="s">
        <v>43</v>
      </c>
      <c r="AD366" s="1">
        <v>158393059</v>
      </c>
      <c r="AE366" s="1">
        <v>-7600000</v>
      </c>
      <c r="AF366" s="1">
        <v>150793059</v>
      </c>
      <c r="AG366" s="1">
        <v>1273996999</v>
      </c>
      <c r="AH366" s="1">
        <v>-860523667</v>
      </c>
      <c r="AI366" s="1">
        <v>413473333</v>
      </c>
      <c r="AJ366" s="1">
        <v>237291000</v>
      </c>
      <c r="AK366" s="1">
        <v>-1286388418</v>
      </c>
      <c r="AL366" s="1">
        <v>-1049097418</v>
      </c>
      <c r="AM366" s="1">
        <v>4101462602</v>
      </c>
      <c r="AN366" s="1">
        <v>-3307901494</v>
      </c>
      <c r="AO366" s="1">
        <v>793561108</v>
      </c>
      <c r="AP366" s="1">
        <v>112594347</v>
      </c>
      <c r="AQ366" s="1">
        <v>-36012496</v>
      </c>
      <c r="AR366" s="1">
        <v>76581851</v>
      </c>
      <c r="AS366" s="1">
        <v>188988929</v>
      </c>
      <c r="AT366" s="1">
        <v>-574300862</v>
      </c>
      <c r="AU366" s="1">
        <v>-385311933</v>
      </c>
    </row>
    <row r="367" spans="1:47" x14ac:dyDescent="0.2">
      <c r="A367" t="s">
        <v>44</v>
      </c>
      <c r="B367" s="3">
        <v>2009</v>
      </c>
      <c r="C367" s="4">
        <v>1</v>
      </c>
      <c r="G367" s="1">
        <v>41385000</v>
      </c>
      <c r="H367" s="1">
        <v>287780733</v>
      </c>
      <c r="I367" s="1">
        <v>4500000</v>
      </c>
      <c r="J367" s="1">
        <v>2400342100</v>
      </c>
      <c r="K367" s="1">
        <v>25230000</v>
      </c>
      <c r="L367" s="1">
        <v>108069500</v>
      </c>
      <c r="M367" s="1">
        <v>2867307333</v>
      </c>
      <c r="N367" s="1">
        <v>25900000</v>
      </c>
      <c r="O367" s="1">
        <v>393837966</v>
      </c>
      <c r="P367" s="1">
        <v>471754993</v>
      </c>
      <c r="Q367" s="1">
        <v>1675896131</v>
      </c>
      <c r="R367" s="1">
        <v>93433969</v>
      </c>
      <c r="S367" s="1">
        <v>206484274</v>
      </c>
      <c r="T367" s="1">
        <v>2867307333</v>
      </c>
      <c r="U367" s="1">
        <v>15485000</v>
      </c>
      <c r="V367" s="1">
        <v>-106057233</v>
      </c>
      <c r="W367" s="1">
        <v>-467254993</v>
      </c>
      <c r="X367" s="1">
        <v>724445969</v>
      </c>
      <c r="Y367" s="1">
        <v>-68203969</v>
      </c>
      <c r="Z367" s="1">
        <v>-98414774</v>
      </c>
      <c r="AA367" s="1" t="s">
        <v>12</v>
      </c>
      <c r="AB367" s="1"/>
      <c r="AC367" s="1" t="s">
        <v>44</v>
      </c>
      <c r="AD367" s="1">
        <v>41385000</v>
      </c>
      <c r="AE367" s="1">
        <v>-25900000</v>
      </c>
      <c r="AF367" s="1">
        <v>15485000</v>
      </c>
      <c r="AG367" s="1">
        <v>287780733</v>
      </c>
      <c r="AH367" s="1">
        <v>-393837966</v>
      </c>
      <c r="AI367" s="1">
        <v>-106057233</v>
      </c>
      <c r="AJ367" s="1">
        <v>4500000</v>
      </c>
      <c r="AK367" s="1">
        <v>-471754993</v>
      </c>
      <c r="AL367" s="1">
        <v>-467254993</v>
      </c>
      <c r="AM367" s="1">
        <v>2400342100</v>
      </c>
      <c r="AN367" s="1">
        <v>-1675896131</v>
      </c>
      <c r="AO367" s="1">
        <v>724445969</v>
      </c>
      <c r="AP367" s="1">
        <v>25230000</v>
      </c>
      <c r="AQ367" s="1">
        <v>-93433969</v>
      </c>
      <c r="AR367" s="1">
        <v>-68203969</v>
      </c>
      <c r="AS367" s="1">
        <v>108069500</v>
      </c>
      <c r="AT367" s="1">
        <v>-206484274</v>
      </c>
      <c r="AU367" s="1">
        <v>-98414774</v>
      </c>
    </row>
    <row r="368" spans="1:47" x14ac:dyDescent="0.2">
      <c r="A368" t="s">
        <v>45</v>
      </c>
      <c r="B368" s="3">
        <v>2009</v>
      </c>
      <c r="C368" s="4">
        <v>2</v>
      </c>
      <c r="G368" s="1">
        <v>356331307</v>
      </c>
      <c r="H368" s="1">
        <v>498506292</v>
      </c>
      <c r="I368" s="1">
        <v>212234229</v>
      </c>
      <c r="J368" s="1">
        <v>2886629717</v>
      </c>
      <c r="K368" s="1">
        <v>101195548</v>
      </c>
      <c r="L368" s="1">
        <v>139366125</v>
      </c>
      <c r="M368" s="1">
        <v>4194263218</v>
      </c>
      <c r="N368" s="1">
        <v>85312500</v>
      </c>
      <c r="O368" s="1">
        <v>1266560553</v>
      </c>
      <c r="P368" s="1">
        <v>718895003</v>
      </c>
      <c r="Q368" s="1">
        <v>1750196322</v>
      </c>
      <c r="R368" s="1">
        <v>34564850</v>
      </c>
      <c r="S368" s="1">
        <v>338733989</v>
      </c>
      <c r="T368" s="1">
        <v>4194263218</v>
      </c>
      <c r="U368" s="1">
        <v>271018807</v>
      </c>
      <c r="V368" s="1">
        <v>-768054261</v>
      </c>
      <c r="W368" s="1">
        <v>-506660774</v>
      </c>
      <c r="X368" s="1">
        <v>1136433395</v>
      </c>
      <c r="Y368" s="1">
        <v>66630698</v>
      </c>
      <c r="Z368" s="1">
        <v>-199367864</v>
      </c>
      <c r="AA368" s="1" t="s">
        <v>12</v>
      </c>
      <c r="AB368" s="1"/>
      <c r="AC368" s="1" t="s">
        <v>45</v>
      </c>
      <c r="AD368" s="1">
        <v>356331307</v>
      </c>
      <c r="AE368" s="1">
        <v>-85312500</v>
      </c>
      <c r="AF368" s="1">
        <v>271018807</v>
      </c>
      <c r="AG368" s="1">
        <v>498506292</v>
      </c>
      <c r="AH368" s="1">
        <v>-1266560553</v>
      </c>
      <c r="AI368" s="1">
        <v>-768054261</v>
      </c>
      <c r="AJ368" s="1">
        <v>212234229</v>
      </c>
      <c r="AK368" s="1">
        <v>-718895003</v>
      </c>
      <c r="AL368" s="1">
        <v>-506660774</v>
      </c>
      <c r="AM368" s="1">
        <v>2886629717</v>
      </c>
      <c r="AN368" s="1">
        <v>-1750196322</v>
      </c>
      <c r="AO368" s="1">
        <v>1136433395</v>
      </c>
      <c r="AP368" s="1">
        <v>101195548</v>
      </c>
      <c r="AQ368" s="1">
        <v>-34564850</v>
      </c>
      <c r="AR368" s="1">
        <v>66630698</v>
      </c>
      <c r="AS368" s="1">
        <v>139366125</v>
      </c>
      <c r="AT368" s="1">
        <v>-338733989</v>
      </c>
      <c r="AU368" s="1">
        <v>-199367864</v>
      </c>
    </row>
    <row r="369" spans="1:47" x14ac:dyDescent="0.2">
      <c r="A369" t="s">
        <v>46</v>
      </c>
      <c r="B369" s="3">
        <v>2009</v>
      </c>
      <c r="C369" s="4">
        <v>3</v>
      </c>
      <c r="G369" s="1">
        <v>227612000</v>
      </c>
      <c r="H369" s="1">
        <v>588290023</v>
      </c>
      <c r="I369" s="1">
        <v>66500000</v>
      </c>
      <c r="J369" s="1">
        <v>3223357985</v>
      </c>
      <c r="K369" s="1">
        <v>49720000</v>
      </c>
      <c r="L369" s="1">
        <v>106161767</v>
      </c>
      <c r="M369" s="1">
        <v>4261641774</v>
      </c>
      <c r="N369" s="1">
        <v>60395000</v>
      </c>
      <c r="O369" s="1">
        <v>947275064</v>
      </c>
      <c r="P369" s="1">
        <v>1020833772</v>
      </c>
      <c r="Q369" s="1">
        <v>1853905181</v>
      </c>
      <c r="R369" s="1">
        <v>104374924</v>
      </c>
      <c r="S369" s="1">
        <v>274857833</v>
      </c>
      <c r="T369" s="1">
        <v>4261641774</v>
      </c>
      <c r="U369" s="1">
        <v>167217000</v>
      </c>
      <c r="V369" s="1">
        <v>-358985041</v>
      </c>
      <c r="W369" s="1">
        <v>-954333772</v>
      </c>
      <c r="X369" s="1">
        <v>1369452804</v>
      </c>
      <c r="Y369" s="1">
        <v>-54654924</v>
      </c>
      <c r="Z369" s="1">
        <v>-168696067</v>
      </c>
      <c r="AA369" s="1" t="s">
        <v>12</v>
      </c>
      <c r="AB369" s="1"/>
      <c r="AC369" s="1" t="s">
        <v>46</v>
      </c>
      <c r="AD369" s="1">
        <v>227612000</v>
      </c>
      <c r="AE369" s="1">
        <v>-60395000</v>
      </c>
      <c r="AF369" s="1">
        <v>167217000</v>
      </c>
      <c r="AG369" s="1">
        <v>588290023</v>
      </c>
      <c r="AH369" s="1">
        <v>-947275064</v>
      </c>
      <c r="AI369" s="1">
        <v>-358985041</v>
      </c>
      <c r="AJ369" s="1">
        <v>66500000</v>
      </c>
      <c r="AK369" s="1">
        <v>-1020833772</v>
      </c>
      <c r="AL369" s="1">
        <v>-954333772</v>
      </c>
      <c r="AM369" s="1">
        <v>3223357985</v>
      </c>
      <c r="AN369" s="1">
        <v>-1853905181</v>
      </c>
      <c r="AO369" s="1">
        <v>1369452804</v>
      </c>
      <c r="AP369" s="1">
        <v>49720000</v>
      </c>
      <c r="AQ369" s="1">
        <v>-104374924</v>
      </c>
      <c r="AR369" s="1">
        <v>-54654924</v>
      </c>
      <c r="AS369" s="1">
        <v>106161767</v>
      </c>
      <c r="AT369" s="1">
        <v>-274857833</v>
      </c>
      <c r="AU369" s="1">
        <v>-168696067</v>
      </c>
    </row>
    <row r="370" spans="1:47" x14ac:dyDescent="0.2">
      <c r="A370" t="s">
        <v>47</v>
      </c>
      <c r="B370" s="3">
        <v>2009</v>
      </c>
      <c r="C370" s="4">
        <v>4</v>
      </c>
      <c r="G370" s="1">
        <v>283885000</v>
      </c>
      <c r="H370" s="1">
        <v>615745340</v>
      </c>
      <c r="I370" s="1">
        <v>360621518</v>
      </c>
      <c r="J370" s="1">
        <v>4466463263</v>
      </c>
      <c r="K370" s="1">
        <v>137231750</v>
      </c>
      <c r="L370" s="1">
        <v>102333000</v>
      </c>
      <c r="M370" s="1">
        <v>5966279870</v>
      </c>
      <c r="N370" s="1">
        <v>227780000</v>
      </c>
      <c r="O370" s="1">
        <v>1415767793</v>
      </c>
      <c r="P370" s="1">
        <v>1216077303</v>
      </c>
      <c r="Q370" s="1">
        <v>2748594198</v>
      </c>
      <c r="R370" s="1">
        <v>134243956</v>
      </c>
      <c r="S370" s="1">
        <v>223816620</v>
      </c>
      <c r="T370" s="1">
        <v>5966279870</v>
      </c>
      <c r="U370" s="1">
        <v>56105000</v>
      </c>
      <c r="V370" s="1">
        <v>-800022454</v>
      </c>
      <c r="W370" s="1">
        <v>-855455785</v>
      </c>
      <c r="X370" s="1">
        <v>1717869065</v>
      </c>
      <c r="Y370" s="1">
        <v>2987794</v>
      </c>
      <c r="Z370" s="1">
        <v>-121483620</v>
      </c>
      <c r="AA370" s="1" t="s">
        <v>12</v>
      </c>
      <c r="AB370" s="1"/>
      <c r="AC370" s="1" t="s">
        <v>47</v>
      </c>
      <c r="AD370" s="1">
        <v>283885000</v>
      </c>
      <c r="AE370" s="1">
        <v>-227780000</v>
      </c>
      <c r="AF370" s="1">
        <v>56105000</v>
      </c>
      <c r="AG370" s="1">
        <v>615745340</v>
      </c>
      <c r="AH370" s="1">
        <v>-1415767793</v>
      </c>
      <c r="AI370" s="1">
        <v>-800022454</v>
      </c>
      <c r="AJ370" s="1">
        <v>360621518</v>
      </c>
      <c r="AK370" s="1">
        <v>-1216077303</v>
      </c>
      <c r="AL370" s="1">
        <v>-855455785</v>
      </c>
      <c r="AM370" s="1">
        <v>4466463263</v>
      </c>
      <c r="AN370" s="1">
        <v>-2748594198</v>
      </c>
      <c r="AO370" s="1">
        <v>1717869065</v>
      </c>
      <c r="AP370" s="1">
        <v>137231750</v>
      </c>
      <c r="AQ370" s="1">
        <v>-134243956</v>
      </c>
      <c r="AR370" s="1">
        <v>2987794</v>
      </c>
      <c r="AS370" s="1">
        <v>102333000</v>
      </c>
      <c r="AT370" s="1">
        <v>-223816620</v>
      </c>
      <c r="AU370" s="1">
        <v>-121483620</v>
      </c>
    </row>
    <row r="371" spans="1:47" x14ac:dyDescent="0.2">
      <c r="A371" t="s">
        <v>48</v>
      </c>
      <c r="B371" s="3">
        <v>2010</v>
      </c>
      <c r="C371" s="4">
        <v>1</v>
      </c>
      <c r="G371" s="1">
        <v>399896528</v>
      </c>
      <c r="H371" s="1">
        <v>1080063309</v>
      </c>
      <c r="I371" s="1">
        <v>765090691</v>
      </c>
      <c r="J371" s="1">
        <v>2590268118</v>
      </c>
      <c r="K371" s="1">
        <v>196968990</v>
      </c>
      <c r="L371" s="1">
        <v>48266500</v>
      </c>
      <c r="M371" s="1">
        <v>5080554136</v>
      </c>
      <c r="N371" s="1">
        <v>38275000</v>
      </c>
      <c r="O371" s="1">
        <v>942404163</v>
      </c>
      <c r="P371" s="1">
        <v>645076240</v>
      </c>
      <c r="Q371" s="1">
        <v>3168635465</v>
      </c>
      <c r="R371" s="1">
        <v>109397500</v>
      </c>
      <c r="S371" s="1">
        <v>176765769</v>
      </c>
      <c r="T371" s="1">
        <v>5080554136</v>
      </c>
      <c r="U371" s="1">
        <v>361621528</v>
      </c>
      <c r="V371" s="1">
        <v>137659147</v>
      </c>
      <c r="W371" s="1">
        <v>120014451</v>
      </c>
      <c r="X371" s="1">
        <v>-578367347</v>
      </c>
      <c r="Y371" s="1">
        <v>87571490</v>
      </c>
      <c r="Z371" s="1">
        <v>-128499269</v>
      </c>
      <c r="AA371" s="1" t="s">
        <v>12</v>
      </c>
      <c r="AB371" s="1"/>
      <c r="AC371" s="1" t="s">
        <v>48</v>
      </c>
      <c r="AD371" s="1">
        <v>399896528</v>
      </c>
      <c r="AE371" s="1">
        <v>-38275000</v>
      </c>
      <c r="AF371" s="1">
        <v>361621528</v>
      </c>
      <c r="AG371" s="1">
        <v>1080063309</v>
      </c>
      <c r="AH371" s="1">
        <v>-942404163</v>
      </c>
      <c r="AI371" s="1">
        <v>137659147</v>
      </c>
      <c r="AJ371" s="1">
        <v>765090691</v>
      </c>
      <c r="AK371" s="1">
        <v>-645076240</v>
      </c>
      <c r="AL371" s="1">
        <v>120014451</v>
      </c>
      <c r="AM371" s="1">
        <v>2590268118</v>
      </c>
      <c r="AN371" s="1">
        <v>-3168635465</v>
      </c>
      <c r="AO371" s="1">
        <v>-578367347</v>
      </c>
      <c r="AP371" s="1">
        <v>196968990</v>
      </c>
      <c r="AQ371" s="1">
        <v>-109397500</v>
      </c>
      <c r="AR371" s="1">
        <v>87571490</v>
      </c>
      <c r="AS371" s="1">
        <v>48266500</v>
      </c>
      <c r="AT371" s="1">
        <v>-176765769</v>
      </c>
      <c r="AU371" s="1">
        <v>-128499269</v>
      </c>
    </row>
    <row r="372" spans="1:47" x14ac:dyDescent="0.2">
      <c r="A372" t="s">
        <v>49</v>
      </c>
      <c r="B372" s="3">
        <v>2010</v>
      </c>
      <c r="C372" s="4">
        <v>2</v>
      </c>
      <c r="G372" s="1">
        <v>350112000</v>
      </c>
      <c r="H372" s="1">
        <v>1161721246</v>
      </c>
      <c r="I372" s="1">
        <v>463367715</v>
      </c>
      <c r="J372" s="1">
        <v>3590999807</v>
      </c>
      <c r="K372" s="1">
        <v>76139045</v>
      </c>
      <c r="L372" s="1">
        <v>67794780</v>
      </c>
      <c r="M372" s="1">
        <v>5710134593</v>
      </c>
      <c r="N372" s="1">
        <v>92135000</v>
      </c>
      <c r="O372" s="1">
        <v>1636206847</v>
      </c>
      <c r="P372" s="1">
        <v>409735084</v>
      </c>
      <c r="Q372" s="1">
        <v>3171464413</v>
      </c>
      <c r="R372" s="1">
        <v>101021444</v>
      </c>
      <c r="S372" s="1">
        <v>299571805</v>
      </c>
      <c r="T372" s="1">
        <v>5710134593</v>
      </c>
      <c r="U372" s="1">
        <v>257977000</v>
      </c>
      <c r="V372" s="1">
        <v>-474485602</v>
      </c>
      <c r="W372" s="1">
        <v>53632632</v>
      </c>
      <c r="X372" s="1">
        <v>419535393</v>
      </c>
      <c r="Y372" s="1">
        <v>-24882399</v>
      </c>
      <c r="Z372" s="1">
        <v>-231777025</v>
      </c>
      <c r="AA372" s="1" t="s">
        <v>12</v>
      </c>
      <c r="AB372" s="1"/>
      <c r="AC372" s="1" t="s">
        <v>49</v>
      </c>
      <c r="AD372" s="1">
        <v>350112000</v>
      </c>
      <c r="AE372" s="1">
        <v>-92135000</v>
      </c>
      <c r="AF372" s="1">
        <v>257977000</v>
      </c>
      <c r="AG372" s="1">
        <v>1161721246</v>
      </c>
      <c r="AH372" s="1">
        <v>-1636206847</v>
      </c>
      <c r="AI372" s="1">
        <v>-474485602</v>
      </c>
      <c r="AJ372" s="1">
        <v>463367715</v>
      </c>
      <c r="AK372" s="1">
        <v>-409735084</v>
      </c>
      <c r="AL372" s="1">
        <v>53632632</v>
      </c>
      <c r="AM372" s="1">
        <v>3590999807</v>
      </c>
      <c r="AN372" s="1">
        <v>-3171464413</v>
      </c>
      <c r="AO372" s="1">
        <v>419535393</v>
      </c>
      <c r="AP372" s="1">
        <v>76139045</v>
      </c>
      <c r="AQ372" s="1">
        <v>-101021444</v>
      </c>
      <c r="AR372" s="1">
        <v>-24882399</v>
      </c>
      <c r="AS372" s="1">
        <v>67794780</v>
      </c>
      <c r="AT372" s="1">
        <v>-299571805</v>
      </c>
      <c r="AU372" s="1">
        <v>-231777025</v>
      </c>
    </row>
    <row r="373" spans="1:47" x14ac:dyDescent="0.2">
      <c r="A373" t="s">
        <v>50</v>
      </c>
      <c r="B373" s="3">
        <v>2010</v>
      </c>
      <c r="C373" s="4">
        <v>3</v>
      </c>
      <c r="G373" s="1">
        <v>464815269</v>
      </c>
      <c r="H373" s="1">
        <v>3269637175</v>
      </c>
      <c r="I373" s="1">
        <v>2192501415</v>
      </c>
      <c r="J373" s="1">
        <v>4319712474</v>
      </c>
      <c r="K373" s="1">
        <v>37512606</v>
      </c>
      <c r="L373" s="1">
        <v>216079912</v>
      </c>
      <c r="M373" s="1">
        <v>10500258851</v>
      </c>
      <c r="N373" s="1">
        <v>376430067</v>
      </c>
      <c r="O373" s="1">
        <v>4264585923</v>
      </c>
      <c r="P373" s="1">
        <v>562207200</v>
      </c>
      <c r="Q373" s="1">
        <v>4542702604</v>
      </c>
      <c r="R373" s="1">
        <v>321063141</v>
      </c>
      <c r="S373" s="1">
        <v>433269917</v>
      </c>
      <c r="T373" s="1">
        <v>10500258851</v>
      </c>
      <c r="U373" s="1">
        <v>88385202</v>
      </c>
      <c r="V373" s="1">
        <v>-994948747</v>
      </c>
      <c r="W373" s="1">
        <v>1630294215</v>
      </c>
      <c r="X373" s="1">
        <v>-222990130</v>
      </c>
      <c r="Y373" s="1">
        <v>-283550536</v>
      </c>
      <c r="Z373" s="1">
        <v>-217190005</v>
      </c>
      <c r="AA373" s="1" t="s">
        <v>12</v>
      </c>
      <c r="AB373" s="1"/>
      <c r="AC373" s="1" t="s">
        <v>50</v>
      </c>
      <c r="AD373" s="1">
        <v>464815269</v>
      </c>
      <c r="AE373" s="1">
        <v>-376430067</v>
      </c>
      <c r="AF373" s="1">
        <v>88385202</v>
      </c>
      <c r="AG373" s="1">
        <v>3269637175</v>
      </c>
      <c r="AH373" s="1">
        <v>-4264585923</v>
      </c>
      <c r="AI373" s="1">
        <v>-994948747</v>
      </c>
      <c r="AJ373" s="1">
        <v>2192501415</v>
      </c>
      <c r="AK373" s="1">
        <v>-562207200</v>
      </c>
      <c r="AL373" s="1">
        <v>1630294215</v>
      </c>
      <c r="AM373" s="1">
        <v>4319712474</v>
      </c>
      <c r="AN373" s="1">
        <v>-4542702604</v>
      </c>
      <c r="AO373" s="1">
        <v>-222990130</v>
      </c>
      <c r="AP373" s="1">
        <v>37512606</v>
      </c>
      <c r="AQ373" s="1">
        <v>-321063141</v>
      </c>
      <c r="AR373" s="1">
        <v>-283550536</v>
      </c>
      <c r="AS373" s="1">
        <v>216079912</v>
      </c>
      <c r="AT373" s="1">
        <v>-433269917</v>
      </c>
      <c r="AU373" s="1">
        <v>-217190005</v>
      </c>
    </row>
    <row r="374" spans="1:47" x14ac:dyDescent="0.2">
      <c r="A374" t="s">
        <v>51</v>
      </c>
      <c r="B374" s="3">
        <v>2010</v>
      </c>
      <c r="C374" s="4">
        <v>4</v>
      </c>
      <c r="G374" s="1">
        <v>747193875</v>
      </c>
      <c r="H374" s="1">
        <v>4484843020</v>
      </c>
      <c r="I374" s="1">
        <v>1363757407</v>
      </c>
      <c r="J374" s="1">
        <v>7633124655</v>
      </c>
      <c r="K374" s="1">
        <v>192410000</v>
      </c>
      <c r="L374" s="1">
        <v>115580151</v>
      </c>
      <c r="M374" s="1">
        <v>14536909108</v>
      </c>
      <c r="N374" s="1">
        <v>207834207</v>
      </c>
      <c r="O374" s="1">
        <v>4629218077</v>
      </c>
      <c r="P374" s="1">
        <v>1076207484</v>
      </c>
      <c r="Q374" s="1">
        <v>7594733065</v>
      </c>
      <c r="R374" s="1">
        <v>347160238</v>
      </c>
      <c r="S374" s="1">
        <v>681756037</v>
      </c>
      <c r="T374" s="1">
        <v>14536909108</v>
      </c>
      <c r="U374" s="1">
        <v>539359668</v>
      </c>
      <c r="V374" s="1">
        <v>-144375057</v>
      </c>
      <c r="W374" s="1">
        <v>287549923</v>
      </c>
      <c r="X374" s="1">
        <v>38391590</v>
      </c>
      <c r="Y374" s="1">
        <v>-154750238</v>
      </c>
      <c r="Z374" s="1">
        <v>-566175887</v>
      </c>
      <c r="AA374" s="1" t="s">
        <v>12</v>
      </c>
      <c r="AB374" s="1"/>
      <c r="AC374" s="1" t="s">
        <v>51</v>
      </c>
      <c r="AD374" s="1">
        <v>747193875</v>
      </c>
      <c r="AE374" s="1">
        <v>-207834207</v>
      </c>
      <c r="AF374" s="1">
        <v>539359668</v>
      </c>
      <c r="AG374" s="1">
        <v>4484843020</v>
      </c>
      <c r="AH374" s="1">
        <v>-4629218077</v>
      </c>
      <c r="AI374" s="1">
        <v>-144375057</v>
      </c>
      <c r="AJ374" s="1">
        <v>1363757407</v>
      </c>
      <c r="AK374" s="1">
        <v>-1076207484</v>
      </c>
      <c r="AL374" s="1">
        <v>287549923</v>
      </c>
      <c r="AM374" s="1">
        <v>7633124655</v>
      </c>
      <c r="AN374" s="1">
        <v>-7594733065</v>
      </c>
      <c r="AO374" s="1">
        <v>38391590</v>
      </c>
      <c r="AP374" s="1">
        <v>192410000</v>
      </c>
      <c r="AQ374" s="1">
        <v>-347160238</v>
      </c>
      <c r="AR374" s="1">
        <v>-154750238</v>
      </c>
      <c r="AS374" s="1">
        <v>115580151</v>
      </c>
      <c r="AT374" s="1">
        <v>-681756037</v>
      </c>
      <c r="AU374" s="1">
        <v>-566175887</v>
      </c>
    </row>
    <row r="375" spans="1:47" x14ac:dyDescent="0.2">
      <c r="A375" t="s">
        <v>52</v>
      </c>
      <c r="B375" s="3">
        <v>2011</v>
      </c>
      <c r="C375" s="4">
        <v>1</v>
      </c>
      <c r="G375" s="1">
        <v>380731000</v>
      </c>
      <c r="H375" s="1">
        <v>3611432057</v>
      </c>
      <c r="I375" s="1">
        <v>1030911305</v>
      </c>
      <c r="J375" s="1">
        <v>3900992794</v>
      </c>
      <c r="K375" s="1">
        <v>84108293</v>
      </c>
      <c r="L375" s="1">
        <v>29000876</v>
      </c>
      <c r="M375" s="1">
        <v>9037176325</v>
      </c>
      <c r="N375" s="1">
        <v>178104167</v>
      </c>
      <c r="O375" s="1">
        <v>2781303930</v>
      </c>
      <c r="P375" s="1">
        <v>599383392</v>
      </c>
      <c r="Q375" s="1">
        <v>4784846941</v>
      </c>
      <c r="R375" s="1">
        <v>133161734</v>
      </c>
      <c r="S375" s="1">
        <v>560376161</v>
      </c>
      <c r="T375" s="1">
        <v>9037176325</v>
      </c>
      <c r="U375" s="1">
        <v>202626833</v>
      </c>
      <c r="V375" s="1">
        <v>830128126</v>
      </c>
      <c r="W375" s="1">
        <v>431527913</v>
      </c>
      <c r="X375" s="1">
        <v>-883854147</v>
      </c>
      <c r="Y375" s="1">
        <v>-49053441</v>
      </c>
      <c r="Z375" s="1">
        <v>-531375285</v>
      </c>
      <c r="AA375" s="1" t="s">
        <v>12</v>
      </c>
      <c r="AB375" s="1"/>
      <c r="AC375" s="1" t="s">
        <v>52</v>
      </c>
      <c r="AD375" s="1">
        <v>380731000</v>
      </c>
      <c r="AE375" s="1">
        <v>-178104167</v>
      </c>
      <c r="AF375" s="1">
        <v>202626833</v>
      </c>
      <c r="AG375" s="1">
        <v>3611432057</v>
      </c>
      <c r="AH375" s="1">
        <v>-2781303930</v>
      </c>
      <c r="AI375" s="1">
        <v>830128126</v>
      </c>
      <c r="AJ375" s="1">
        <v>1030911305</v>
      </c>
      <c r="AK375" s="1">
        <v>-599383392</v>
      </c>
      <c r="AL375" s="1">
        <v>431527913</v>
      </c>
      <c r="AM375" s="1">
        <v>3900992794</v>
      </c>
      <c r="AN375" s="1">
        <v>-4784846941</v>
      </c>
      <c r="AO375" s="1">
        <v>-883854147</v>
      </c>
      <c r="AP375" s="1">
        <v>84108293</v>
      </c>
      <c r="AQ375" s="1">
        <v>-133161734</v>
      </c>
      <c r="AR375" s="1">
        <v>-49053441</v>
      </c>
      <c r="AS375" s="1">
        <v>29000876</v>
      </c>
      <c r="AT375" s="1">
        <v>-560376161</v>
      </c>
      <c r="AU375" s="1">
        <v>-531375285</v>
      </c>
    </row>
    <row r="376" spans="1:47" x14ac:dyDescent="0.2">
      <c r="A376" t="s">
        <v>53</v>
      </c>
      <c r="B376" s="3">
        <v>2011</v>
      </c>
      <c r="C376" s="4">
        <v>2</v>
      </c>
      <c r="G376" s="1">
        <v>1157157649</v>
      </c>
      <c r="H376" s="1">
        <v>5146713213</v>
      </c>
      <c r="I376" s="1">
        <v>1602913434</v>
      </c>
      <c r="J376" s="1">
        <v>6439895430</v>
      </c>
      <c r="K376" s="1">
        <v>118479637</v>
      </c>
      <c r="L376" s="1">
        <v>80770445</v>
      </c>
      <c r="M376" s="1">
        <v>14545929808</v>
      </c>
      <c r="N376" s="1">
        <v>774475097</v>
      </c>
      <c r="O376" s="1">
        <v>2678448817</v>
      </c>
      <c r="P376" s="1">
        <v>1920449535</v>
      </c>
      <c r="Q376" s="1">
        <v>8125508422</v>
      </c>
      <c r="R376" s="1">
        <v>335387050</v>
      </c>
      <c r="S376" s="1">
        <v>711660887</v>
      </c>
      <c r="T376" s="1">
        <v>14545929808</v>
      </c>
      <c r="U376" s="1">
        <v>382682552</v>
      </c>
      <c r="V376" s="1">
        <v>2468264396</v>
      </c>
      <c r="W376" s="1">
        <v>-317536102</v>
      </c>
      <c r="X376" s="1">
        <v>-1685612992</v>
      </c>
      <c r="Y376" s="1">
        <v>-216907413</v>
      </c>
      <c r="Z376" s="1">
        <v>-630890442</v>
      </c>
      <c r="AA376" s="1" t="s">
        <v>12</v>
      </c>
      <c r="AB376" s="1"/>
      <c r="AC376" s="1" t="s">
        <v>53</v>
      </c>
      <c r="AD376" s="1">
        <v>1157157649</v>
      </c>
      <c r="AE376" s="1">
        <v>-774475097</v>
      </c>
      <c r="AF376" s="1">
        <v>382682552</v>
      </c>
      <c r="AG376" s="1">
        <v>5146713213</v>
      </c>
      <c r="AH376" s="1">
        <v>-2678448817</v>
      </c>
      <c r="AI376" s="1">
        <v>2468264396</v>
      </c>
      <c r="AJ376" s="1">
        <v>1602913434</v>
      </c>
      <c r="AK376" s="1">
        <v>-1920449535</v>
      </c>
      <c r="AL376" s="1">
        <v>-317536102</v>
      </c>
      <c r="AM376" s="1">
        <v>6439895430</v>
      </c>
      <c r="AN376" s="1">
        <v>-8125508422</v>
      </c>
      <c r="AO376" s="1">
        <v>-1685612992</v>
      </c>
      <c r="AP376" s="1">
        <v>118479637</v>
      </c>
      <c r="AQ376" s="1">
        <v>-335387050</v>
      </c>
      <c r="AR376" s="1">
        <v>-216907413</v>
      </c>
      <c r="AS376" s="1">
        <v>80770445</v>
      </c>
      <c r="AT376" s="1">
        <v>-711660887</v>
      </c>
      <c r="AU376" s="1">
        <v>-630890442</v>
      </c>
    </row>
    <row r="377" spans="1:47" x14ac:dyDescent="0.2">
      <c r="A377" t="s">
        <v>54</v>
      </c>
      <c r="B377" s="3">
        <v>2011</v>
      </c>
      <c r="C377" s="4">
        <v>3</v>
      </c>
      <c r="G377" s="1">
        <v>1228632319</v>
      </c>
      <c r="H377" s="1">
        <v>5422997930</v>
      </c>
      <c r="I377" s="1">
        <v>1873529341</v>
      </c>
      <c r="J377" s="1">
        <v>6655723785</v>
      </c>
      <c r="K377" s="1">
        <v>91794147</v>
      </c>
      <c r="L377" s="1">
        <v>120028535</v>
      </c>
      <c r="M377" s="1">
        <v>15392706056</v>
      </c>
      <c r="N377" s="1">
        <v>262346862</v>
      </c>
      <c r="O377" s="1">
        <v>3771745068</v>
      </c>
      <c r="P377" s="1">
        <v>1127765877</v>
      </c>
      <c r="Q377" s="1">
        <v>9254067926</v>
      </c>
      <c r="R377" s="1">
        <v>463408412</v>
      </c>
      <c r="S377" s="1">
        <v>513371912</v>
      </c>
      <c r="T377" s="1">
        <v>15392706056</v>
      </c>
      <c r="U377" s="1">
        <v>966285457</v>
      </c>
      <c r="V377" s="1">
        <v>1651252862</v>
      </c>
      <c r="W377" s="1">
        <v>745763464</v>
      </c>
      <c r="X377" s="1">
        <v>-2598344141</v>
      </c>
      <c r="Y377" s="1">
        <v>-371614265</v>
      </c>
      <c r="Z377" s="1">
        <v>-393343377</v>
      </c>
      <c r="AA377" s="1" t="s">
        <v>12</v>
      </c>
      <c r="AB377" s="1"/>
      <c r="AC377" s="1" t="s">
        <v>54</v>
      </c>
      <c r="AD377" s="1">
        <v>1228632319</v>
      </c>
      <c r="AE377" s="1">
        <v>-262346862</v>
      </c>
      <c r="AF377" s="1">
        <v>966285457</v>
      </c>
      <c r="AG377" s="1">
        <v>5422997930</v>
      </c>
      <c r="AH377" s="1">
        <v>-3771745068</v>
      </c>
      <c r="AI377" s="1">
        <v>1651252862</v>
      </c>
      <c r="AJ377" s="1">
        <v>1873529341</v>
      </c>
      <c r="AK377" s="1">
        <v>-1127765877</v>
      </c>
      <c r="AL377" s="1">
        <v>745763464</v>
      </c>
      <c r="AM377" s="1">
        <v>6655723785</v>
      </c>
      <c r="AN377" s="1">
        <v>-9254067926</v>
      </c>
      <c r="AO377" s="1">
        <v>-2598344141</v>
      </c>
      <c r="AP377" s="1">
        <v>91794147</v>
      </c>
      <c r="AQ377" s="1">
        <v>-463408412</v>
      </c>
      <c r="AR377" s="1">
        <v>-371614265</v>
      </c>
      <c r="AS377" s="1">
        <v>120028535</v>
      </c>
      <c r="AT377" s="1">
        <v>-513371912</v>
      </c>
      <c r="AU377" s="1">
        <v>-393343377</v>
      </c>
    </row>
    <row r="378" spans="1:47" x14ac:dyDescent="0.2">
      <c r="A378" t="s">
        <v>55</v>
      </c>
      <c r="B378" s="3">
        <v>2011</v>
      </c>
      <c r="C378" s="4">
        <v>4</v>
      </c>
      <c r="G378" s="1">
        <v>1418245457</v>
      </c>
      <c r="H378" s="1">
        <v>5571554201</v>
      </c>
      <c r="I378" s="1">
        <v>2272444617</v>
      </c>
      <c r="J378" s="1">
        <v>8859547855</v>
      </c>
      <c r="K378" s="1">
        <v>58679309</v>
      </c>
      <c r="L378" s="1">
        <v>142922863</v>
      </c>
      <c r="M378" s="1">
        <v>18323394303</v>
      </c>
      <c r="N378" s="1">
        <v>622419710</v>
      </c>
      <c r="O378" s="1">
        <v>5099308711</v>
      </c>
      <c r="P378" s="1">
        <v>961050199</v>
      </c>
      <c r="Q378" s="1">
        <v>10726947737</v>
      </c>
      <c r="R378" s="1">
        <v>253834847</v>
      </c>
      <c r="S378" s="1">
        <v>659833099</v>
      </c>
      <c r="T378" s="1">
        <v>18323394303</v>
      </c>
      <c r="U378" s="1">
        <v>795825748</v>
      </c>
      <c r="V378" s="1">
        <v>472245490</v>
      </c>
      <c r="W378" s="1">
        <v>1311394418</v>
      </c>
      <c r="X378" s="1">
        <v>-1867399882</v>
      </c>
      <c r="Y378" s="1">
        <v>-195155538</v>
      </c>
      <c r="Z378" s="1">
        <v>-516910236</v>
      </c>
      <c r="AA378" s="1" t="s">
        <v>12</v>
      </c>
      <c r="AB378" s="1"/>
      <c r="AC378" s="1" t="s">
        <v>55</v>
      </c>
      <c r="AD378" s="1">
        <v>1418245457</v>
      </c>
      <c r="AE378" s="1">
        <v>-622419710</v>
      </c>
      <c r="AF378" s="1">
        <v>795825748</v>
      </c>
      <c r="AG378" s="1">
        <v>5571554201</v>
      </c>
      <c r="AH378" s="1">
        <v>-5099308711</v>
      </c>
      <c r="AI378" s="1">
        <v>472245490</v>
      </c>
      <c r="AJ378" s="1">
        <v>2272444617</v>
      </c>
      <c r="AK378" s="1">
        <v>-961050199</v>
      </c>
      <c r="AL378" s="1">
        <v>1311394418</v>
      </c>
      <c r="AM378" s="1">
        <v>8859547855</v>
      </c>
      <c r="AN378" s="1">
        <v>-10726947737</v>
      </c>
      <c r="AO378" s="1">
        <v>-1867399882</v>
      </c>
      <c r="AP378" s="1">
        <v>58679309</v>
      </c>
      <c r="AQ378" s="1">
        <v>-253834847</v>
      </c>
      <c r="AR378" s="1">
        <v>-195155538</v>
      </c>
      <c r="AS378" s="1">
        <v>142922863</v>
      </c>
      <c r="AT378" s="1">
        <v>-659833099</v>
      </c>
      <c r="AU378" s="1">
        <v>-516910236</v>
      </c>
    </row>
    <row r="379" spans="1:47" x14ac:dyDescent="0.2">
      <c r="A379" t="s">
        <v>56</v>
      </c>
      <c r="B379" s="3">
        <v>2012</v>
      </c>
      <c r="C379" s="4">
        <v>1</v>
      </c>
      <c r="G379" s="1">
        <v>797793500</v>
      </c>
      <c r="H379" s="1">
        <v>3659089828</v>
      </c>
      <c r="I379" s="1">
        <v>1278406124</v>
      </c>
      <c r="J379" s="1">
        <v>7629140032</v>
      </c>
      <c r="K379" s="1">
        <v>21449637</v>
      </c>
      <c r="L379" s="1">
        <v>84350756</v>
      </c>
      <c r="M379" s="1">
        <v>13470229877</v>
      </c>
      <c r="N379" s="1">
        <v>288000000</v>
      </c>
      <c r="O379" s="1">
        <v>4313238950</v>
      </c>
      <c r="P379" s="1">
        <v>604538333</v>
      </c>
      <c r="Q379" s="1">
        <v>7438106887</v>
      </c>
      <c r="R379" s="1">
        <v>317452757</v>
      </c>
      <c r="S379" s="1">
        <v>508892951</v>
      </c>
      <c r="T379" s="1">
        <v>13470229877</v>
      </c>
      <c r="U379" s="1">
        <v>509793500</v>
      </c>
      <c r="V379" s="1">
        <v>-654149122</v>
      </c>
      <c r="W379" s="1">
        <v>673867791</v>
      </c>
      <c r="X379" s="1">
        <v>191033145</v>
      </c>
      <c r="Y379" s="1">
        <v>-296003120</v>
      </c>
      <c r="Z379" s="1">
        <v>-424542195</v>
      </c>
      <c r="AA379" s="1" t="s">
        <v>12</v>
      </c>
      <c r="AB379" s="1"/>
      <c r="AC379" s="1" t="s">
        <v>56</v>
      </c>
      <c r="AD379" s="1">
        <v>797793500</v>
      </c>
      <c r="AE379" s="1">
        <v>-288000000</v>
      </c>
      <c r="AF379" s="1">
        <v>509793500</v>
      </c>
      <c r="AG379" s="1">
        <v>3659089828</v>
      </c>
      <c r="AH379" s="1">
        <v>-4313238950</v>
      </c>
      <c r="AI379" s="1">
        <v>-654149122</v>
      </c>
      <c r="AJ379" s="1">
        <v>1278406124</v>
      </c>
      <c r="AK379" s="1">
        <v>-604538333</v>
      </c>
      <c r="AL379" s="1">
        <v>673867791</v>
      </c>
      <c r="AM379" s="1">
        <v>7629140032</v>
      </c>
      <c r="AN379" s="1">
        <v>-7438106887</v>
      </c>
      <c r="AO379" s="1">
        <v>191033145</v>
      </c>
      <c r="AP379" s="1">
        <v>21449637</v>
      </c>
      <c r="AQ379" s="1">
        <v>-317452757</v>
      </c>
      <c r="AR379" s="1">
        <v>-296003120</v>
      </c>
      <c r="AS379" s="1">
        <v>84350756</v>
      </c>
      <c r="AT379" s="1">
        <v>-508892951</v>
      </c>
      <c r="AU379" s="1">
        <v>-424542195</v>
      </c>
    </row>
    <row r="380" spans="1:47" x14ac:dyDescent="0.2">
      <c r="A380" t="s">
        <v>57</v>
      </c>
      <c r="B380" s="3">
        <v>2012</v>
      </c>
      <c r="C380" s="4">
        <v>2</v>
      </c>
      <c r="G380" s="1">
        <v>838784679</v>
      </c>
      <c r="H380" s="1">
        <v>7013066053</v>
      </c>
      <c r="I380" s="1">
        <v>1513653334</v>
      </c>
      <c r="J380" s="1">
        <v>8328170716</v>
      </c>
      <c r="K380" s="1">
        <v>54086553</v>
      </c>
      <c r="L380" s="1">
        <v>113815149</v>
      </c>
      <c r="M380" s="1">
        <v>17861576484</v>
      </c>
      <c r="N380" s="1">
        <v>502784174</v>
      </c>
      <c r="O380" s="1">
        <v>6082662197</v>
      </c>
      <c r="P380" s="1">
        <v>1141976185</v>
      </c>
      <c r="Q380" s="1">
        <v>8620291745</v>
      </c>
      <c r="R380" s="1">
        <v>180778447</v>
      </c>
      <c r="S380" s="1">
        <v>1333083736</v>
      </c>
      <c r="T380" s="1">
        <v>17861576484</v>
      </c>
      <c r="U380" s="1">
        <v>336000505</v>
      </c>
      <c r="V380" s="1">
        <v>930403857</v>
      </c>
      <c r="W380" s="1">
        <v>371677148</v>
      </c>
      <c r="X380" s="1">
        <v>-292121029</v>
      </c>
      <c r="Y380" s="1">
        <v>-126691894</v>
      </c>
      <c r="Z380" s="1">
        <v>-1219268587</v>
      </c>
      <c r="AA380" s="1" t="s">
        <v>12</v>
      </c>
      <c r="AB380" s="1"/>
      <c r="AC380" s="1" t="s">
        <v>57</v>
      </c>
      <c r="AD380" s="1">
        <v>838784679</v>
      </c>
      <c r="AE380" s="1">
        <v>-502784174</v>
      </c>
      <c r="AF380" s="1">
        <v>336000505</v>
      </c>
      <c r="AG380" s="1">
        <v>7013066053</v>
      </c>
      <c r="AH380" s="1">
        <v>-6082662197</v>
      </c>
      <c r="AI380" s="1">
        <v>930403857</v>
      </c>
      <c r="AJ380" s="1">
        <v>1513653334</v>
      </c>
      <c r="AK380" s="1">
        <v>-1141976185</v>
      </c>
      <c r="AL380" s="1">
        <v>371677148</v>
      </c>
      <c r="AM380" s="1">
        <v>8328170716</v>
      </c>
      <c r="AN380" s="1">
        <v>-8620291745</v>
      </c>
      <c r="AO380" s="1">
        <v>-292121029</v>
      </c>
      <c r="AP380" s="1">
        <v>54086553</v>
      </c>
      <c r="AQ380" s="1">
        <v>-180778447</v>
      </c>
      <c r="AR380" s="1">
        <v>-126691894</v>
      </c>
      <c r="AS380" s="1">
        <v>113815149</v>
      </c>
      <c r="AT380" s="1">
        <v>-1333083736</v>
      </c>
      <c r="AU380" s="1">
        <v>-1219268587</v>
      </c>
    </row>
    <row r="381" spans="1:47" x14ac:dyDescent="0.2">
      <c r="A381" t="s">
        <v>58</v>
      </c>
      <c r="B381" s="3">
        <v>2012</v>
      </c>
      <c r="C381" s="4">
        <v>3</v>
      </c>
      <c r="G381" s="1">
        <v>1052615474</v>
      </c>
      <c r="H381" s="1">
        <v>13542324848</v>
      </c>
      <c r="I381" s="1">
        <v>2152787840</v>
      </c>
      <c r="J381" s="1">
        <v>9348722392</v>
      </c>
      <c r="K381" s="1">
        <v>191521358</v>
      </c>
      <c r="L381" s="1">
        <v>85810000</v>
      </c>
      <c r="M381" s="1">
        <v>26373781912</v>
      </c>
      <c r="N381" s="1">
        <v>8381648571</v>
      </c>
      <c r="O381" s="1">
        <v>5602617042</v>
      </c>
      <c r="P381" s="1">
        <v>660520155</v>
      </c>
      <c r="Q381" s="1">
        <v>10758235038</v>
      </c>
      <c r="R381" s="1">
        <v>257679828</v>
      </c>
      <c r="S381" s="1">
        <v>713081280</v>
      </c>
      <c r="T381" s="1">
        <v>26373781912</v>
      </c>
      <c r="U381" s="1">
        <v>-7329033097</v>
      </c>
      <c r="V381" s="1">
        <v>7939707807</v>
      </c>
      <c r="W381" s="1">
        <v>1492267685</v>
      </c>
      <c r="X381" s="1">
        <v>-1409512646</v>
      </c>
      <c r="Y381" s="1">
        <v>-66158470</v>
      </c>
      <c r="Z381" s="1">
        <v>-627271280</v>
      </c>
      <c r="AA381" s="1" t="s">
        <v>12</v>
      </c>
      <c r="AB381" s="1"/>
      <c r="AC381" s="1" t="s">
        <v>58</v>
      </c>
      <c r="AD381" s="1">
        <v>1052615474</v>
      </c>
      <c r="AE381" s="1">
        <v>-8381648571</v>
      </c>
      <c r="AF381" s="1">
        <v>-7329033097</v>
      </c>
      <c r="AG381" s="1">
        <v>13542324848</v>
      </c>
      <c r="AH381" s="1">
        <v>-5602617042</v>
      </c>
      <c r="AI381" s="1">
        <v>7939707807</v>
      </c>
      <c r="AJ381" s="1">
        <v>2152787840</v>
      </c>
      <c r="AK381" s="1">
        <v>-660520155</v>
      </c>
      <c r="AL381" s="1">
        <v>1492267685</v>
      </c>
      <c r="AM381" s="1">
        <v>9348722392</v>
      </c>
      <c r="AN381" s="1">
        <v>-10758235038</v>
      </c>
      <c r="AO381" s="1">
        <v>-1409512646</v>
      </c>
      <c r="AP381" s="1">
        <v>191521358</v>
      </c>
      <c r="AQ381" s="1">
        <v>-257679828</v>
      </c>
      <c r="AR381" s="1">
        <v>-66158470</v>
      </c>
      <c r="AS381" s="1">
        <v>85810000</v>
      </c>
      <c r="AT381" s="1">
        <v>-713081280</v>
      </c>
      <c r="AU381" s="1">
        <v>-627271280</v>
      </c>
    </row>
    <row r="382" spans="1:47" x14ac:dyDescent="0.2">
      <c r="A382" t="s">
        <v>59</v>
      </c>
      <c r="B382" s="3">
        <v>2012</v>
      </c>
      <c r="C382" s="4">
        <v>4</v>
      </c>
      <c r="G382" s="1">
        <v>1882793140</v>
      </c>
      <c r="H382" s="1">
        <v>8269534609</v>
      </c>
      <c r="I382" s="1">
        <v>2285822448</v>
      </c>
      <c r="J382" s="1">
        <v>15937327185</v>
      </c>
      <c r="K382" s="1">
        <v>327679018</v>
      </c>
      <c r="L382" s="1">
        <v>281527114</v>
      </c>
      <c r="M382" s="1">
        <v>28984683513</v>
      </c>
      <c r="N382" s="1">
        <v>1095074029</v>
      </c>
      <c r="O382" s="1">
        <v>7923297223</v>
      </c>
      <c r="P382" s="1">
        <v>2068914841</v>
      </c>
      <c r="Q382" s="1">
        <v>16332429926</v>
      </c>
      <c r="R382" s="1">
        <v>757014212</v>
      </c>
      <c r="S382" s="1">
        <v>807953283</v>
      </c>
      <c r="T382" s="1">
        <v>28984683513</v>
      </c>
      <c r="U382" s="1">
        <v>787719111</v>
      </c>
      <c r="V382" s="1">
        <v>346237385</v>
      </c>
      <c r="W382" s="1">
        <v>216907607</v>
      </c>
      <c r="X382" s="1">
        <v>-395102741</v>
      </c>
      <c r="Y382" s="1">
        <v>-429335194</v>
      </c>
      <c r="Z382" s="1">
        <v>-526426169</v>
      </c>
      <c r="AA382" s="1" t="s">
        <v>12</v>
      </c>
      <c r="AB382" s="1"/>
      <c r="AC382" s="1" t="s">
        <v>59</v>
      </c>
      <c r="AD382" s="1">
        <v>1882793140</v>
      </c>
      <c r="AE382" s="1">
        <v>-1095074029</v>
      </c>
      <c r="AF382" s="1">
        <v>787719111</v>
      </c>
      <c r="AG382" s="1">
        <v>8269534609</v>
      </c>
      <c r="AH382" s="1">
        <v>-7923297223</v>
      </c>
      <c r="AI382" s="1">
        <v>346237385</v>
      </c>
      <c r="AJ382" s="1">
        <v>2285822448</v>
      </c>
      <c r="AK382" s="1">
        <v>-2068914841</v>
      </c>
      <c r="AL382" s="1">
        <v>216907607</v>
      </c>
      <c r="AM382" s="1">
        <v>15937327185</v>
      </c>
      <c r="AN382" s="1">
        <v>-16332429926</v>
      </c>
      <c r="AO382" s="1">
        <v>-395102741</v>
      </c>
      <c r="AP382" s="1">
        <v>327679018</v>
      </c>
      <c r="AQ382" s="1">
        <v>-757014212</v>
      </c>
      <c r="AR382" s="1">
        <v>-429335194</v>
      </c>
      <c r="AS382" s="1">
        <v>281527114</v>
      </c>
      <c r="AT382" s="1">
        <v>-807953283</v>
      </c>
      <c r="AU382" s="1">
        <v>-526426169</v>
      </c>
    </row>
    <row r="383" spans="1:47" x14ac:dyDescent="0.2">
      <c r="A383" t="s">
        <v>60</v>
      </c>
      <c r="B383" s="3">
        <v>2013</v>
      </c>
      <c r="C383" s="4">
        <v>1</v>
      </c>
      <c r="G383" s="1">
        <v>2780783290</v>
      </c>
      <c r="H383" s="1">
        <v>3015150764</v>
      </c>
      <c r="I383" s="1">
        <v>15681594124</v>
      </c>
      <c r="J383" s="1">
        <v>9471789648</v>
      </c>
      <c r="K383" s="1">
        <v>63086543</v>
      </c>
      <c r="L383" s="1">
        <v>174847556</v>
      </c>
      <c r="M383" s="1">
        <v>31187251925</v>
      </c>
      <c r="N383" s="1">
        <v>1270471983</v>
      </c>
      <c r="O383" s="1">
        <v>18283337213</v>
      </c>
      <c r="P383" s="1">
        <v>3874906409</v>
      </c>
      <c r="Q383" s="1">
        <v>7012316588</v>
      </c>
      <c r="R383" s="1">
        <v>169578714</v>
      </c>
      <c r="S383" s="1">
        <v>576641018</v>
      </c>
      <c r="T383" s="1">
        <v>31187251925</v>
      </c>
      <c r="U383" s="1">
        <v>1510311307</v>
      </c>
      <c r="V383" s="1">
        <v>-15268186449</v>
      </c>
      <c r="W383" s="1">
        <v>11806687715</v>
      </c>
      <c r="X383" s="1">
        <v>2459473060</v>
      </c>
      <c r="Y383" s="1">
        <v>-106492171</v>
      </c>
      <c r="Z383" s="1">
        <v>-401793462</v>
      </c>
      <c r="AA383" s="1" t="s">
        <v>12</v>
      </c>
      <c r="AB383" s="1"/>
      <c r="AC383" s="1" t="s">
        <v>60</v>
      </c>
      <c r="AD383" s="1">
        <v>2780783290</v>
      </c>
      <c r="AE383" s="1">
        <v>-1270471983</v>
      </c>
      <c r="AF383" s="1">
        <v>1510311307</v>
      </c>
      <c r="AG383" s="1">
        <v>3015150764</v>
      </c>
      <c r="AH383" s="1">
        <v>-18283337213</v>
      </c>
      <c r="AI383" s="1">
        <v>-15268186449</v>
      </c>
      <c r="AJ383" s="1">
        <v>15681594124</v>
      </c>
      <c r="AK383" s="1">
        <v>-3874906409</v>
      </c>
      <c r="AL383" s="1">
        <v>11806687715</v>
      </c>
      <c r="AM383" s="1">
        <v>9471789648</v>
      </c>
      <c r="AN383" s="1">
        <v>-7012316588</v>
      </c>
      <c r="AO383" s="1">
        <v>2459473060</v>
      </c>
      <c r="AP383" s="1">
        <v>63086543</v>
      </c>
      <c r="AQ383" s="1">
        <v>-169578714</v>
      </c>
      <c r="AR383" s="1">
        <v>-106492171</v>
      </c>
      <c r="AS383" s="1">
        <v>174847556</v>
      </c>
      <c r="AT383" s="1">
        <v>-576641018</v>
      </c>
      <c r="AU383" s="1">
        <v>-401793462</v>
      </c>
    </row>
    <row r="384" spans="1:47" x14ac:dyDescent="0.2">
      <c r="A384" t="s">
        <v>61</v>
      </c>
      <c r="B384" s="3">
        <v>2013</v>
      </c>
      <c r="C384" s="4">
        <v>2</v>
      </c>
      <c r="G384" s="1">
        <v>1491368180</v>
      </c>
      <c r="H384" s="1">
        <v>4881232345</v>
      </c>
      <c r="I384" s="1">
        <v>1268242267</v>
      </c>
      <c r="J384" s="1">
        <v>10644890624</v>
      </c>
      <c r="K384" s="1">
        <v>87645989</v>
      </c>
      <c r="L384" s="1">
        <v>162673432</v>
      </c>
      <c r="M384" s="1">
        <v>18536052837</v>
      </c>
      <c r="N384" s="1">
        <v>686399884</v>
      </c>
      <c r="O384" s="1">
        <v>6083007703</v>
      </c>
      <c r="P384" s="1">
        <v>1506366731</v>
      </c>
      <c r="Q384" s="1">
        <v>9310351654</v>
      </c>
      <c r="R384" s="1">
        <v>362598894</v>
      </c>
      <c r="S384" s="1">
        <v>587327970</v>
      </c>
      <c r="T384" s="1">
        <v>18536052837</v>
      </c>
      <c r="U384" s="1">
        <v>804968296</v>
      </c>
      <c r="V384" s="1">
        <v>-1201775359</v>
      </c>
      <c r="W384" s="1">
        <v>-238124465</v>
      </c>
      <c r="X384" s="1">
        <v>1334538970</v>
      </c>
      <c r="Y384" s="1">
        <v>-274952905</v>
      </c>
      <c r="Z384" s="1">
        <v>-424654538</v>
      </c>
      <c r="AA384" s="1" t="s">
        <v>12</v>
      </c>
      <c r="AB384" s="1"/>
      <c r="AC384" s="1" t="s">
        <v>61</v>
      </c>
      <c r="AD384" s="1">
        <v>1491368180</v>
      </c>
      <c r="AE384" s="1">
        <v>-686399884</v>
      </c>
      <c r="AF384" s="1">
        <v>804968296</v>
      </c>
      <c r="AG384" s="1">
        <v>4881232345</v>
      </c>
      <c r="AH384" s="1">
        <v>-6083007703</v>
      </c>
      <c r="AI384" s="1">
        <v>-1201775359</v>
      </c>
      <c r="AJ384" s="1">
        <v>1268242267</v>
      </c>
      <c r="AK384" s="1">
        <v>-1506366731</v>
      </c>
      <c r="AL384" s="1">
        <v>-238124465</v>
      </c>
      <c r="AM384" s="1">
        <v>10644890624</v>
      </c>
      <c r="AN384" s="1">
        <v>-9310351654</v>
      </c>
      <c r="AO384" s="1">
        <v>1334538970</v>
      </c>
      <c r="AP384" s="1">
        <v>87645989</v>
      </c>
      <c r="AQ384" s="1">
        <v>-362598894</v>
      </c>
      <c r="AR384" s="1">
        <v>-274952905</v>
      </c>
      <c r="AS384" s="1">
        <v>162673432</v>
      </c>
      <c r="AT384" s="1">
        <v>-587327970</v>
      </c>
      <c r="AU384" s="1">
        <v>-424654538</v>
      </c>
    </row>
    <row r="385" spans="1:47" x14ac:dyDescent="0.2">
      <c r="A385" t="s">
        <v>62</v>
      </c>
      <c r="B385" s="3">
        <v>2013</v>
      </c>
      <c r="C385" s="4">
        <v>3</v>
      </c>
      <c r="G385" s="1">
        <v>1205945558</v>
      </c>
      <c r="H385" s="1">
        <v>6981949993</v>
      </c>
      <c r="I385" s="1">
        <v>669728167</v>
      </c>
      <c r="J385" s="1">
        <v>12333714538</v>
      </c>
      <c r="K385" s="1">
        <v>117821217</v>
      </c>
      <c r="L385" s="1">
        <v>245427486</v>
      </c>
      <c r="M385" s="1">
        <v>21554586957</v>
      </c>
      <c r="N385" s="1">
        <v>826205286</v>
      </c>
      <c r="O385" s="1">
        <v>6560844980</v>
      </c>
      <c r="P385" s="1">
        <v>1542911733</v>
      </c>
      <c r="Q385" s="1">
        <v>11319145375</v>
      </c>
      <c r="R385" s="1">
        <v>451450574</v>
      </c>
      <c r="S385" s="1">
        <v>854029009</v>
      </c>
      <c r="T385" s="1">
        <v>21554586957</v>
      </c>
      <c r="U385" s="1">
        <v>379740272</v>
      </c>
      <c r="V385" s="1">
        <v>421105012</v>
      </c>
      <c r="W385" s="1">
        <v>-873183567</v>
      </c>
      <c r="X385" s="1">
        <v>1014569162</v>
      </c>
      <c r="Y385" s="1">
        <v>-333629357</v>
      </c>
      <c r="Z385" s="1">
        <v>-608601523</v>
      </c>
      <c r="AA385" s="1" t="s">
        <v>12</v>
      </c>
      <c r="AB385" s="1"/>
      <c r="AC385" s="1" t="s">
        <v>62</v>
      </c>
      <c r="AD385" s="1">
        <v>1205945558</v>
      </c>
      <c r="AE385" s="1">
        <v>-826205286</v>
      </c>
      <c r="AF385" s="1">
        <v>379740272</v>
      </c>
      <c r="AG385" s="1">
        <v>6981949993</v>
      </c>
      <c r="AH385" s="1">
        <v>-6560844980</v>
      </c>
      <c r="AI385" s="1">
        <v>421105012</v>
      </c>
      <c r="AJ385" s="1">
        <v>669728167</v>
      </c>
      <c r="AK385" s="1">
        <v>-1542911733</v>
      </c>
      <c r="AL385" s="1">
        <v>-873183567</v>
      </c>
      <c r="AM385" s="1">
        <v>12333714538</v>
      </c>
      <c r="AN385" s="1">
        <v>-11319145375</v>
      </c>
      <c r="AO385" s="1">
        <v>1014569162</v>
      </c>
      <c r="AP385" s="1">
        <v>117821217</v>
      </c>
      <c r="AQ385" s="1">
        <v>-451450574</v>
      </c>
      <c r="AR385" s="1">
        <v>-333629357</v>
      </c>
      <c r="AS385" s="1">
        <v>245427486</v>
      </c>
      <c r="AT385" s="1">
        <v>-854029009</v>
      </c>
      <c r="AU385" s="1">
        <v>-608601523</v>
      </c>
    </row>
    <row r="386" spans="1:47" x14ac:dyDescent="0.2">
      <c r="A386" t="s">
        <v>63</v>
      </c>
      <c r="B386" s="3">
        <v>2013</v>
      </c>
      <c r="C386" s="4">
        <v>4</v>
      </c>
      <c r="G386" s="1">
        <v>1715417783</v>
      </c>
      <c r="H386" s="1">
        <v>8982157127</v>
      </c>
      <c r="I386" s="1">
        <v>3314646563</v>
      </c>
      <c r="J386" s="1">
        <v>16192188037</v>
      </c>
      <c r="K386" s="1">
        <v>328527491</v>
      </c>
      <c r="L386" s="1">
        <v>515568739</v>
      </c>
      <c r="M386" s="1">
        <v>31048505739</v>
      </c>
      <c r="N386" s="1">
        <v>1444939881</v>
      </c>
      <c r="O386" s="1">
        <v>8839684907</v>
      </c>
      <c r="P386" s="1">
        <v>3245809151</v>
      </c>
      <c r="Q386" s="1">
        <v>15515644543</v>
      </c>
      <c r="R386" s="1">
        <v>916148641</v>
      </c>
      <c r="S386" s="1">
        <v>1086278617</v>
      </c>
      <c r="T386" s="1">
        <v>31048505739</v>
      </c>
      <c r="U386" s="1">
        <v>270477902</v>
      </c>
      <c r="V386" s="1">
        <v>142472220</v>
      </c>
      <c r="W386" s="1">
        <v>68837412</v>
      </c>
      <c r="X386" s="1">
        <v>676543495</v>
      </c>
      <c r="Y386" s="1">
        <v>-587621150</v>
      </c>
      <c r="Z386" s="1">
        <v>-570709878</v>
      </c>
      <c r="AA386" s="1" t="s">
        <v>12</v>
      </c>
      <c r="AB386" s="1"/>
      <c r="AC386" s="1" t="s">
        <v>63</v>
      </c>
      <c r="AD386" s="1">
        <v>1715417783</v>
      </c>
      <c r="AE386" s="1">
        <v>-1444939881</v>
      </c>
      <c r="AF386" s="1">
        <v>270477902</v>
      </c>
      <c r="AG386" s="1">
        <v>8982157127</v>
      </c>
      <c r="AH386" s="1">
        <v>-8839684907</v>
      </c>
      <c r="AI386" s="1">
        <v>142472220</v>
      </c>
      <c r="AJ386" s="1">
        <v>3314646563</v>
      </c>
      <c r="AK386" s="1">
        <v>-3245809151</v>
      </c>
      <c r="AL386" s="1">
        <v>68837412</v>
      </c>
      <c r="AM386" s="1">
        <v>16192188037</v>
      </c>
      <c r="AN386" s="1">
        <v>-15515644543</v>
      </c>
      <c r="AO386" s="1">
        <v>676543495</v>
      </c>
      <c r="AP386" s="1">
        <v>328527491</v>
      </c>
      <c r="AQ386" s="1">
        <v>-916148641</v>
      </c>
      <c r="AR386" s="1">
        <v>-587621150</v>
      </c>
      <c r="AS386" s="1">
        <v>515568739</v>
      </c>
      <c r="AT386" s="1">
        <v>-1086278617</v>
      </c>
      <c r="AU386" s="1">
        <v>-570709878</v>
      </c>
    </row>
    <row r="387" spans="1:47" x14ac:dyDescent="0.2">
      <c r="A387" t="s">
        <v>64</v>
      </c>
      <c r="B387" s="3">
        <v>2014</v>
      </c>
      <c r="C387" s="4">
        <v>1</v>
      </c>
      <c r="G387" s="1">
        <v>759986309</v>
      </c>
      <c r="H387" s="1">
        <v>5269011582</v>
      </c>
      <c r="I387" s="1">
        <v>628773800</v>
      </c>
      <c r="J387" s="1">
        <v>12179150207</v>
      </c>
      <c r="K387" s="1">
        <v>229797756</v>
      </c>
      <c r="L387" s="1">
        <v>262281425</v>
      </c>
      <c r="M387" s="1">
        <v>19329001080</v>
      </c>
      <c r="N387" s="1">
        <v>616394264</v>
      </c>
      <c r="O387" s="1">
        <v>5382766321</v>
      </c>
      <c r="P387" s="1">
        <v>780790933</v>
      </c>
      <c r="Q387" s="1">
        <v>11464814802</v>
      </c>
      <c r="R387" s="1">
        <v>410474406</v>
      </c>
      <c r="S387" s="1">
        <v>673760354</v>
      </c>
      <c r="T387" s="1">
        <v>19329001080</v>
      </c>
      <c r="U387" s="1">
        <v>143592045</v>
      </c>
      <c r="V387" s="1">
        <v>-113754739</v>
      </c>
      <c r="W387" s="1">
        <v>-152017133</v>
      </c>
      <c r="X387" s="1">
        <v>714335405</v>
      </c>
      <c r="Y387" s="1">
        <v>-180676650</v>
      </c>
      <c r="Z387" s="1">
        <v>-411478928</v>
      </c>
      <c r="AA387" s="1" t="s">
        <v>12</v>
      </c>
      <c r="AB387" s="1"/>
      <c r="AC387" s="1" t="s">
        <v>64</v>
      </c>
      <c r="AD387" s="1">
        <v>759986309</v>
      </c>
      <c r="AE387" s="1">
        <v>-616394264</v>
      </c>
      <c r="AF387" s="1">
        <v>143592045</v>
      </c>
      <c r="AG387" s="1">
        <v>5269011582</v>
      </c>
      <c r="AH387" s="1">
        <v>-5382766321</v>
      </c>
      <c r="AI387" s="1">
        <v>-113754739</v>
      </c>
      <c r="AJ387" s="1">
        <v>628773800</v>
      </c>
      <c r="AK387" s="1">
        <v>-780790933</v>
      </c>
      <c r="AL387" s="1">
        <v>-152017133</v>
      </c>
      <c r="AM387" s="1">
        <v>12179150207</v>
      </c>
      <c r="AN387" s="1">
        <v>-11464814802</v>
      </c>
      <c r="AO387" s="1">
        <v>714335405</v>
      </c>
      <c r="AP387" s="1">
        <v>229797756</v>
      </c>
      <c r="AQ387" s="1">
        <v>-410474406</v>
      </c>
      <c r="AR387" s="1">
        <v>-180676650</v>
      </c>
      <c r="AS387" s="1">
        <v>262281425</v>
      </c>
      <c r="AT387" s="1">
        <v>-673760354</v>
      </c>
      <c r="AU387" s="1">
        <v>-411478928</v>
      </c>
    </row>
    <row r="388" spans="1:47" x14ac:dyDescent="0.2">
      <c r="A388" t="s">
        <v>65</v>
      </c>
      <c r="B388" s="3">
        <v>2014</v>
      </c>
      <c r="C388" s="4">
        <v>2</v>
      </c>
      <c r="G388" s="1">
        <v>1534732865</v>
      </c>
      <c r="H388" s="1">
        <v>6284581364</v>
      </c>
      <c r="I388" s="1">
        <v>5138891740</v>
      </c>
      <c r="J388" s="1">
        <v>13411752293</v>
      </c>
      <c r="K388" s="1">
        <v>219827181</v>
      </c>
      <c r="L388" s="1">
        <v>285816080</v>
      </c>
      <c r="M388" s="1">
        <v>26875601523</v>
      </c>
      <c r="N388" s="1">
        <v>514215000</v>
      </c>
      <c r="O388" s="1">
        <v>5360550718</v>
      </c>
      <c r="P388" s="1">
        <v>5422077130</v>
      </c>
      <c r="Q388" s="1">
        <v>13683517694</v>
      </c>
      <c r="R388" s="1">
        <v>1001582632</v>
      </c>
      <c r="S388" s="1">
        <v>893658349</v>
      </c>
      <c r="T388" s="1">
        <v>26875601523</v>
      </c>
      <c r="U388" s="1">
        <v>1020517865</v>
      </c>
      <c r="V388" s="1">
        <v>924030646</v>
      </c>
      <c r="W388" s="1">
        <v>-283185390</v>
      </c>
      <c r="X388" s="1">
        <v>-271765401</v>
      </c>
      <c r="Y388" s="1">
        <v>-781755451</v>
      </c>
      <c r="Z388" s="1">
        <v>-607842269</v>
      </c>
      <c r="AA388" s="1" t="s">
        <v>12</v>
      </c>
      <c r="AB388" s="1"/>
      <c r="AC388" s="1" t="s">
        <v>65</v>
      </c>
      <c r="AD388" s="1">
        <v>1534732865</v>
      </c>
      <c r="AE388" s="1">
        <v>-514215000</v>
      </c>
      <c r="AF388" s="1">
        <v>1020517865</v>
      </c>
      <c r="AG388" s="1">
        <v>6284581364</v>
      </c>
      <c r="AH388" s="1">
        <v>-5360550718</v>
      </c>
      <c r="AI388" s="1">
        <v>924030646</v>
      </c>
      <c r="AJ388" s="1">
        <v>5138891740</v>
      </c>
      <c r="AK388" s="1">
        <v>-5422077130</v>
      </c>
      <c r="AL388" s="1">
        <v>-283185390</v>
      </c>
      <c r="AM388" s="1">
        <v>13411752293</v>
      </c>
      <c r="AN388" s="1">
        <v>-13683517694</v>
      </c>
      <c r="AO388" s="1">
        <v>-271765401</v>
      </c>
      <c r="AP388" s="1">
        <v>219827181</v>
      </c>
      <c r="AQ388" s="1">
        <v>-1001582632</v>
      </c>
      <c r="AR388" s="1">
        <v>-781755451</v>
      </c>
      <c r="AS388" s="1">
        <v>285816080</v>
      </c>
      <c r="AT388" s="1">
        <v>-893658349</v>
      </c>
      <c r="AU388" s="1">
        <v>-607842269</v>
      </c>
    </row>
    <row r="389" spans="1:47" x14ac:dyDescent="0.2">
      <c r="A389" t="s">
        <v>66</v>
      </c>
      <c r="B389" s="3">
        <v>2014</v>
      </c>
      <c r="C389" s="4">
        <v>3</v>
      </c>
      <c r="G389" s="1">
        <v>2347447930</v>
      </c>
      <c r="H389" s="1">
        <v>9267310086</v>
      </c>
      <c r="I389" s="1">
        <v>1438591205</v>
      </c>
      <c r="J389" s="1">
        <v>18015045331</v>
      </c>
      <c r="K389" s="1">
        <v>293298208</v>
      </c>
      <c r="L389" s="1">
        <v>202470160</v>
      </c>
      <c r="M389" s="1">
        <v>31564162919</v>
      </c>
      <c r="N389" s="1">
        <v>1578844574</v>
      </c>
      <c r="O389" s="1">
        <v>10319393044</v>
      </c>
      <c r="P389" s="1">
        <v>1780440672</v>
      </c>
      <c r="Q389" s="1">
        <v>16494806441</v>
      </c>
      <c r="R389" s="1">
        <v>397124548</v>
      </c>
      <c r="S389" s="1">
        <v>993553640</v>
      </c>
      <c r="T389" s="1">
        <v>31564162919</v>
      </c>
      <c r="U389" s="1">
        <v>768603357</v>
      </c>
      <c r="V389" s="1">
        <v>-1052082958</v>
      </c>
      <c r="W389" s="1">
        <v>-341849467</v>
      </c>
      <c r="X389" s="1">
        <v>1520238890</v>
      </c>
      <c r="Y389" s="1">
        <v>-103826341</v>
      </c>
      <c r="Z389" s="1">
        <v>-791083480</v>
      </c>
      <c r="AA389" s="1" t="s">
        <v>12</v>
      </c>
      <c r="AB389" s="1"/>
      <c r="AC389" s="1" t="s">
        <v>66</v>
      </c>
      <c r="AD389" s="1">
        <v>2347447930</v>
      </c>
      <c r="AE389" s="1">
        <v>-1578844574</v>
      </c>
      <c r="AF389" s="1">
        <v>768603357</v>
      </c>
      <c r="AG389" s="1">
        <v>9267310086</v>
      </c>
      <c r="AH389" s="1">
        <v>-10319393044</v>
      </c>
      <c r="AI389" s="1">
        <v>-1052082958</v>
      </c>
      <c r="AJ389" s="1">
        <v>1438591205</v>
      </c>
      <c r="AK389" s="1">
        <v>-1780440672</v>
      </c>
      <c r="AL389" s="1">
        <v>-341849467</v>
      </c>
      <c r="AM389" s="1">
        <v>18015045331</v>
      </c>
      <c r="AN389" s="1">
        <v>-16494806441</v>
      </c>
      <c r="AO389" s="1">
        <v>1520238890</v>
      </c>
      <c r="AP389" s="1">
        <v>293298208</v>
      </c>
      <c r="AQ389" s="1">
        <v>-397124548</v>
      </c>
      <c r="AR389" s="1">
        <v>-103826341</v>
      </c>
      <c r="AS389" s="1">
        <v>202470160</v>
      </c>
      <c r="AT389" s="1">
        <v>-993553640</v>
      </c>
      <c r="AU389" s="1">
        <v>-791083480</v>
      </c>
    </row>
    <row r="390" spans="1:47" x14ac:dyDescent="0.2">
      <c r="A390" t="s">
        <v>67</v>
      </c>
      <c r="B390" s="3">
        <v>2014</v>
      </c>
      <c r="C390" s="4">
        <v>4</v>
      </c>
      <c r="G390" s="1">
        <v>1410682750</v>
      </c>
      <c r="H390" s="1">
        <v>9275545155</v>
      </c>
      <c r="I390" s="1">
        <v>1651082395</v>
      </c>
      <c r="J390" s="1">
        <v>21698190972</v>
      </c>
      <c r="K390" s="1">
        <v>294596700</v>
      </c>
      <c r="L390" s="1">
        <v>573588929</v>
      </c>
      <c r="M390" s="1">
        <v>34903686901</v>
      </c>
      <c r="N390" s="1">
        <v>981622228</v>
      </c>
      <c r="O390" s="1">
        <v>10241972850</v>
      </c>
      <c r="P390" s="1">
        <v>1568670435</v>
      </c>
      <c r="Q390" s="1">
        <v>20319804899</v>
      </c>
      <c r="R390" s="1">
        <v>605713234</v>
      </c>
      <c r="S390" s="1">
        <v>1185903256</v>
      </c>
      <c r="T390" s="1">
        <v>34903686901</v>
      </c>
      <c r="U390" s="1">
        <v>429060522</v>
      </c>
      <c r="V390" s="1">
        <v>-966427694</v>
      </c>
      <c r="W390" s="1">
        <v>82411960</v>
      </c>
      <c r="X390" s="1">
        <v>1378386072</v>
      </c>
      <c r="Y390" s="1">
        <v>-311116534</v>
      </c>
      <c r="Z390" s="1">
        <v>-612314326</v>
      </c>
      <c r="AA390" s="1" t="s">
        <v>12</v>
      </c>
      <c r="AB390" s="1"/>
      <c r="AC390" s="1" t="s">
        <v>67</v>
      </c>
      <c r="AD390" s="1">
        <v>1410682750</v>
      </c>
      <c r="AE390" s="1">
        <v>-981622228</v>
      </c>
      <c r="AF390" s="1">
        <v>429060522</v>
      </c>
      <c r="AG390" s="1">
        <v>9275545155</v>
      </c>
      <c r="AH390" s="1">
        <v>-10241972850</v>
      </c>
      <c r="AI390" s="1">
        <v>-966427694</v>
      </c>
      <c r="AJ390" s="1">
        <v>1651082395</v>
      </c>
      <c r="AK390" s="1">
        <v>-1568670435</v>
      </c>
      <c r="AL390" s="1">
        <v>82411960</v>
      </c>
      <c r="AM390" s="1">
        <v>21698190972</v>
      </c>
      <c r="AN390" s="1">
        <v>-20319804899</v>
      </c>
      <c r="AO390" s="1">
        <v>1378386072</v>
      </c>
      <c r="AP390" s="1">
        <v>294596700</v>
      </c>
      <c r="AQ390" s="1">
        <v>-605713234</v>
      </c>
      <c r="AR390" s="1">
        <v>-311116534</v>
      </c>
      <c r="AS390" s="1">
        <v>573588929</v>
      </c>
      <c r="AT390" s="1">
        <v>-1185903256</v>
      </c>
      <c r="AU390" s="1">
        <v>-612314326</v>
      </c>
    </row>
    <row r="391" spans="1:47" x14ac:dyDescent="0.2">
      <c r="A391" t="s">
        <v>68</v>
      </c>
      <c r="B391" s="3">
        <v>2015</v>
      </c>
      <c r="C391" s="4">
        <v>1</v>
      </c>
      <c r="G391" s="1">
        <v>4817839261</v>
      </c>
      <c r="H391" s="1">
        <v>8726392114</v>
      </c>
      <c r="I391" s="1">
        <v>1215332747</v>
      </c>
      <c r="J391" s="1">
        <v>18978748195</v>
      </c>
      <c r="K391" s="1">
        <v>79141500</v>
      </c>
      <c r="L391" s="1">
        <v>131533921</v>
      </c>
      <c r="M391" s="1">
        <v>33948987737</v>
      </c>
      <c r="N391" s="1">
        <v>925850070</v>
      </c>
      <c r="O391" s="1">
        <v>8539151428</v>
      </c>
      <c r="P391" s="1">
        <v>1680138112</v>
      </c>
      <c r="Q391" s="1">
        <v>22060882046</v>
      </c>
      <c r="R391" s="1">
        <v>129572864</v>
      </c>
      <c r="S391" s="1">
        <v>613393217</v>
      </c>
      <c r="T391" s="1">
        <v>33948987737</v>
      </c>
      <c r="U391" s="1">
        <v>3891989191</v>
      </c>
      <c r="V391" s="1">
        <v>187240686</v>
      </c>
      <c r="W391" s="1">
        <v>-464805365</v>
      </c>
      <c r="X391" s="1">
        <v>-3082133851</v>
      </c>
      <c r="Y391" s="1">
        <v>-50431364</v>
      </c>
      <c r="Z391" s="1">
        <v>-481859297</v>
      </c>
      <c r="AA391" s="1" t="s">
        <v>12</v>
      </c>
      <c r="AB391" s="1"/>
      <c r="AC391" s="1" t="s">
        <v>68</v>
      </c>
      <c r="AD391" s="1">
        <v>4817839261</v>
      </c>
      <c r="AE391" s="1">
        <v>-925850070</v>
      </c>
      <c r="AF391" s="1">
        <v>3891989191</v>
      </c>
      <c r="AG391" s="1">
        <v>8726392114</v>
      </c>
      <c r="AH391" s="1">
        <v>-8539151428</v>
      </c>
      <c r="AI391" s="1">
        <v>187240686</v>
      </c>
      <c r="AJ391" s="1">
        <v>1215332747</v>
      </c>
      <c r="AK391" s="1">
        <v>-1680138112</v>
      </c>
      <c r="AL391" s="1">
        <v>-464805365</v>
      </c>
      <c r="AM391" s="1">
        <v>18978748195</v>
      </c>
      <c r="AN391" s="1">
        <v>-22060882046</v>
      </c>
      <c r="AO391" s="1">
        <v>-3082133851</v>
      </c>
      <c r="AP391" s="1">
        <v>79141500</v>
      </c>
      <c r="AQ391" s="1">
        <v>-129572864</v>
      </c>
      <c r="AR391" s="1">
        <v>-50431364</v>
      </c>
      <c r="AS391" s="1">
        <v>131533921</v>
      </c>
      <c r="AT391" s="1">
        <v>-613393217</v>
      </c>
      <c r="AU391" s="1">
        <v>-481859297</v>
      </c>
    </row>
    <row r="392" spans="1:47" x14ac:dyDescent="0.2">
      <c r="A392" t="s">
        <v>69</v>
      </c>
      <c r="B392" s="3">
        <v>2015</v>
      </c>
      <c r="C392" s="4">
        <v>2</v>
      </c>
      <c r="G392" s="1">
        <v>2557935190</v>
      </c>
      <c r="H392" s="1">
        <v>6791307866</v>
      </c>
      <c r="I392" s="1">
        <v>1665134663</v>
      </c>
      <c r="J392" s="1">
        <v>19559998297</v>
      </c>
      <c r="K392" s="1">
        <v>294127004</v>
      </c>
      <c r="L392" s="1">
        <v>337698122</v>
      </c>
      <c r="M392" s="1">
        <v>31206201143</v>
      </c>
      <c r="N392" s="1">
        <v>1420447717</v>
      </c>
      <c r="O392" s="1">
        <v>7802286547</v>
      </c>
      <c r="P392" s="1">
        <v>1532844498</v>
      </c>
      <c r="Q392" s="1">
        <v>19362445197</v>
      </c>
      <c r="R392" s="1">
        <v>255289655</v>
      </c>
      <c r="S392" s="1">
        <v>832887530</v>
      </c>
      <c r="T392" s="1">
        <v>31206201143</v>
      </c>
      <c r="U392" s="1">
        <v>1137487473</v>
      </c>
      <c r="V392" s="1">
        <v>-1010978681</v>
      </c>
      <c r="W392" s="1">
        <v>132290165</v>
      </c>
      <c r="X392" s="1">
        <v>197553100</v>
      </c>
      <c r="Y392" s="1">
        <v>38837349</v>
      </c>
      <c r="Z392" s="1">
        <v>-495189408</v>
      </c>
      <c r="AA392" s="1" t="s">
        <v>12</v>
      </c>
      <c r="AB392" s="1"/>
      <c r="AC392" s="1" t="s">
        <v>69</v>
      </c>
      <c r="AD392" s="1">
        <v>2557935190</v>
      </c>
      <c r="AE392" s="1">
        <v>-1420447717</v>
      </c>
      <c r="AF392" s="1">
        <v>1137487473</v>
      </c>
      <c r="AG392" s="1">
        <v>6791307866</v>
      </c>
      <c r="AH392" s="1">
        <v>-7802286547</v>
      </c>
      <c r="AI392" s="1">
        <v>-1010978681</v>
      </c>
      <c r="AJ392" s="1">
        <v>1665134663</v>
      </c>
      <c r="AK392" s="1">
        <v>-1532844498</v>
      </c>
      <c r="AL392" s="1">
        <v>132290165</v>
      </c>
      <c r="AM392" s="1">
        <v>19559998297</v>
      </c>
      <c r="AN392" s="1">
        <v>-19362445197</v>
      </c>
      <c r="AO392" s="1">
        <v>197553100</v>
      </c>
      <c r="AP392" s="1">
        <v>294127004</v>
      </c>
      <c r="AQ392" s="1">
        <v>-255289655</v>
      </c>
      <c r="AR392" s="1">
        <v>38837349</v>
      </c>
      <c r="AS392" s="1">
        <v>337698122</v>
      </c>
      <c r="AT392" s="1">
        <v>-832887530</v>
      </c>
      <c r="AU392" s="1">
        <v>-495189408</v>
      </c>
    </row>
    <row r="393" spans="1:47" x14ac:dyDescent="0.2">
      <c r="A393" t="s">
        <v>70</v>
      </c>
      <c r="B393" s="3">
        <v>2015</v>
      </c>
      <c r="C393" s="4">
        <v>3</v>
      </c>
      <c r="G393" s="1">
        <v>1474233944</v>
      </c>
      <c r="H393" s="1">
        <v>8743794492</v>
      </c>
      <c r="I393" s="1">
        <v>1406365188</v>
      </c>
      <c r="J393" s="1">
        <v>22258200908</v>
      </c>
      <c r="K393" s="1">
        <v>130872657</v>
      </c>
      <c r="L393" s="1">
        <v>287251646</v>
      </c>
      <c r="M393" s="1">
        <v>34300718836</v>
      </c>
      <c r="N393" s="1">
        <v>961267648</v>
      </c>
      <c r="O393" s="1">
        <v>8515019152</v>
      </c>
      <c r="P393" s="1">
        <v>3110472055</v>
      </c>
      <c r="Q393" s="1">
        <v>20555814706</v>
      </c>
      <c r="R393" s="1">
        <v>325761113</v>
      </c>
      <c r="S393" s="1">
        <v>832384162</v>
      </c>
      <c r="T393" s="1">
        <v>34300718836</v>
      </c>
      <c r="U393" s="1">
        <v>512966296</v>
      </c>
      <c r="V393" s="1">
        <v>228775340</v>
      </c>
      <c r="W393" s="1">
        <v>-1704106867</v>
      </c>
      <c r="X393" s="1">
        <v>1702386202</v>
      </c>
      <c r="Y393" s="1">
        <v>-194888456</v>
      </c>
      <c r="Z393" s="1">
        <v>-545132516</v>
      </c>
      <c r="AA393" s="1" t="s">
        <v>12</v>
      </c>
      <c r="AB393" s="1"/>
      <c r="AC393" s="1" t="s">
        <v>70</v>
      </c>
      <c r="AD393" s="1">
        <v>1474233944</v>
      </c>
      <c r="AE393" s="1">
        <v>-961267648</v>
      </c>
      <c r="AF393" s="1">
        <v>512966296</v>
      </c>
      <c r="AG393" s="1">
        <v>8743794492</v>
      </c>
      <c r="AH393" s="1">
        <v>-8515019152</v>
      </c>
      <c r="AI393" s="1">
        <v>228775340</v>
      </c>
      <c r="AJ393" s="1">
        <v>1406365188</v>
      </c>
      <c r="AK393" s="1">
        <v>-3110472055</v>
      </c>
      <c r="AL393" s="1">
        <v>-1704106867</v>
      </c>
      <c r="AM393" s="1">
        <v>22258200908</v>
      </c>
      <c r="AN393" s="1">
        <v>-20555814706</v>
      </c>
      <c r="AO393" s="1">
        <v>1702386202</v>
      </c>
      <c r="AP393" s="1">
        <v>130872657</v>
      </c>
      <c r="AQ393" s="1">
        <v>-325761113</v>
      </c>
      <c r="AR393" s="1">
        <v>-194888456</v>
      </c>
      <c r="AS393" s="1">
        <v>287251646</v>
      </c>
      <c r="AT393" s="1">
        <v>-832384162</v>
      </c>
      <c r="AU393" s="1">
        <v>-545132516</v>
      </c>
    </row>
    <row r="394" spans="1:47" x14ac:dyDescent="0.2">
      <c r="A394" t="s">
        <v>71</v>
      </c>
      <c r="B394" s="3">
        <v>2015</v>
      </c>
      <c r="C394" s="4">
        <v>4</v>
      </c>
      <c r="G394" s="1">
        <v>8673668026</v>
      </c>
      <c r="H394" s="1">
        <v>18173662494</v>
      </c>
      <c r="I394" s="1">
        <v>2503998310</v>
      </c>
      <c r="J394" s="1">
        <v>22274489836</v>
      </c>
      <c r="K394" s="1">
        <v>239749133</v>
      </c>
      <c r="L394" s="1">
        <v>925856001</v>
      </c>
      <c r="M394" s="1">
        <v>52791423799</v>
      </c>
      <c r="N394" s="1">
        <v>1625685224</v>
      </c>
      <c r="O394" s="1">
        <v>10202049375</v>
      </c>
      <c r="P394" s="1">
        <v>9954230986</v>
      </c>
      <c r="Q394" s="1">
        <v>24123693126</v>
      </c>
      <c r="R394" s="1">
        <v>846194009</v>
      </c>
      <c r="S394" s="1">
        <v>6039571080</v>
      </c>
      <c r="T394" s="1">
        <v>52791423799</v>
      </c>
      <c r="U394" s="1">
        <v>7047982803</v>
      </c>
      <c r="V394" s="1">
        <v>7971613119</v>
      </c>
      <c r="W394" s="1">
        <v>-7450232676</v>
      </c>
      <c r="X394" s="1">
        <v>-1849203291</v>
      </c>
      <c r="Y394" s="1">
        <v>-606444876</v>
      </c>
      <c r="Z394" s="1">
        <v>-5113715079</v>
      </c>
      <c r="AA394" s="1" t="s">
        <v>12</v>
      </c>
      <c r="AB394" s="1"/>
      <c r="AC394" s="1" t="s">
        <v>71</v>
      </c>
      <c r="AD394" s="1">
        <v>8673668026</v>
      </c>
      <c r="AE394" s="1">
        <v>-1625685224</v>
      </c>
      <c r="AF394" s="1">
        <v>7047982803</v>
      </c>
      <c r="AG394" s="1">
        <v>18173662494</v>
      </c>
      <c r="AH394" s="1">
        <v>-10202049375</v>
      </c>
      <c r="AI394" s="1">
        <v>7971613119</v>
      </c>
      <c r="AJ394" s="1">
        <v>2503998310</v>
      </c>
      <c r="AK394" s="1">
        <v>-9954230986</v>
      </c>
      <c r="AL394" s="1">
        <v>-7450232676</v>
      </c>
      <c r="AM394" s="1">
        <v>22274489836</v>
      </c>
      <c r="AN394" s="1">
        <v>-24123693126</v>
      </c>
      <c r="AO394" s="1">
        <v>-1849203291</v>
      </c>
      <c r="AP394" s="1">
        <v>239749133</v>
      </c>
      <c r="AQ394" s="1">
        <v>-846194009</v>
      </c>
      <c r="AR394" s="1">
        <v>-606444876</v>
      </c>
      <c r="AS394" s="1">
        <v>925856001</v>
      </c>
      <c r="AT394" s="1">
        <v>-6039571080</v>
      </c>
      <c r="AU394" s="1">
        <v>-5113715079</v>
      </c>
    </row>
    <row r="395" spans="1:47" x14ac:dyDescent="0.2">
      <c r="A395" t="s">
        <v>72</v>
      </c>
      <c r="B395" s="3">
        <v>2016</v>
      </c>
      <c r="C395" s="4">
        <v>1</v>
      </c>
      <c r="G395" s="1">
        <v>3029252356</v>
      </c>
      <c r="H395" s="1">
        <v>14392755712</v>
      </c>
      <c r="I395" s="1">
        <v>1463734656</v>
      </c>
      <c r="J395" s="1">
        <v>20047194415</v>
      </c>
      <c r="K395" s="1">
        <v>249808295</v>
      </c>
      <c r="L395" s="1">
        <v>486160239</v>
      </c>
      <c r="M395" s="1">
        <v>39668905674</v>
      </c>
      <c r="N395" s="1">
        <v>897834967</v>
      </c>
      <c r="O395" s="1">
        <v>7980030740</v>
      </c>
      <c r="P395" s="1">
        <v>8994597233</v>
      </c>
      <c r="Q395" s="1">
        <v>21023989188</v>
      </c>
      <c r="R395" s="1">
        <v>277762198</v>
      </c>
      <c r="S395" s="1">
        <v>494691347</v>
      </c>
      <c r="T395" s="1">
        <v>39668905674</v>
      </c>
      <c r="U395" s="1">
        <v>2131417389</v>
      </c>
      <c r="V395" s="1">
        <v>6412724972</v>
      </c>
      <c r="W395" s="1">
        <v>-7530862577</v>
      </c>
      <c r="X395" s="1">
        <v>-976794773</v>
      </c>
      <c r="Y395" s="1">
        <v>-27953903</v>
      </c>
      <c r="Z395" s="1">
        <v>-8531108</v>
      </c>
      <c r="AA395" s="1" t="s">
        <v>12</v>
      </c>
      <c r="AB395" s="1"/>
      <c r="AC395" s="1" t="s">
        <v>72</v>
      </c>
      <c r="AD395" s="1">
        <v>3029252356</v>
      </c>
      <c r="AE395" s="1">
        <v>-897834967</v>
      </c>
      <c r="AF395" s="1">
        <v>2131417389</v>
      </c>
      <c r="AG395" s="1">
        <v>14392755712</v>
      </c>
      <c r="AH395" s="1">
        <v>-7980030740</v>
      </c>
      <c r="AI395" s="1">
        <v>6412724972</v>
      </c>
      <c r="AJ395" s="1">
        <v>1463734656</v>
      </c>
      <c r="AK395" s="1">
        <v>-8994597233</v>
      </c>
      <c r="AL395" s="1">
        <v>-7530862577</v>
      </c>
      <c r="AM395" s="1">
        <v>20047194415</v>
      </c>
      <c r="AN395" s="1">
        <v>-21023989188</v>
      </c>
      <c r="AO395" s="1">
        <v>-976794773</v>
      </c>
      <c r="AP395" s="1">
        <v>249808295</v>
      </c>
      <c r="AQ395" s="1">
        <v>-277762198</v>
      </c>
      <c r="AR395" s="1">
        <v>-27953903</v>
      </c>
      <c r="AS395" s="1">
        <v>486160239</v>
      </c>
      <c r="AT395" s="1">
        <v>-494691347</v>
      </c>
      <c r="AU395" s="1">
        <v>-8531108</v>
      </c>
    </row>
    <row r="396" spans="1:47" x14ac:dyDescent="0.2">
      <c r="A396" t="s">
        <v>73</v>
      </c>
      <c r="B396" s="3">
        <v>2016</v>
      </c>
      <c r="C396" s="4">
        <v>2</v>
      </c>
      <c r="G396" s="1">
        <v>3062800220</v>
      </c>
      <c r="H396" s="1">
        <v>7960108663</v>
      </c>
      <c r="I396" s="1">
        <v>1377889195</v>
      </c>
      <c r="J396" s="1">
        <v>22259534438</v>
      </c>
      <c r="K396" s="1">
        <v>311182994</v>
      </c>
      <c r="L396" s="1">
        <v>433095209</v>
      </c>
      <c r="M396" s="1">
        <v>35404610718</v>
      </c>
      <c r="N396" s="1">
        <v>1739720640</v>
      </c>
      <c r="O396" s="1">
        <v>7317577524</v>
      </c>
      <c r="P396" s="1">
        <v>1826894278</v>
      </c>
      <c r="Q396" s="1">
        <v>23590867483</v>
      </c>
      <c r="R396" s="1">
        <v>360253465</v>
      </c>
      <c r="S396" s="1">
        <v>569297329</v>
      </c>
      <c r="T396" s="1">
        <v>35404610718</v>
      </c>
      <c r="U396" s="1">
        <v>1323079580</v>
      </c>
      <c r="V396" s="1">
        <v>642531139</v>
      </c>
      <c r="W396" s="1">
        <v>-449005083</v>
      </c>
      <c r="X396" s="1">
        <v>-1331333044</v>
      </c>
      <c r="Y396" s="1">
        <v>-49070471</v>
      </c>
      <c r="Z396" s="1">
        <v>-136202120</v>
      </c>
      <c r="AA396" s="1" t="s">
        <v>12</v>
      </c>
      <c r="AB396" s="1"/>
      <c r="AC396" s="1" t="s">
        <v>73</v>
      </c>
      <c r="AD396" s="1">
        <v>3062800220</v>
      </c>
      <c r="AE396" s="1">
        <v>-1739720640</v>
      </c>
      <c r="AF396" s="1">
        <v>1323079580</v>
      </c>
      <c r="AG396" s="1">
        <v>7960108663</v>
      </c>
      <c r="AH396" s="1">
        <v>-7317577524</v>
      </c>
      <c r="AI396" s="1">
        <v>642531139</v>
      </c>
      <c r="AJ396" s="1">
        <v>1377889195</v>
      </c>
      <c r="AK396" s="1">
        <v>-1826894278</v>
      </c>
      <c r="AL396" s="1">
        <v>-449005083</v>
      </c>
      <c r="AM396" s="1">
        <v>22259534438</v>
      </c>
      <c r="AN396" s="1">
        <v>-23590867483</v>
      </c>
      <c r="AO396" s="1">
        <v>-1331333044</v>
      </c>
      <c r="AP396" s="1">
        <v>311182994</v>
      </c>
      <c r="AQ396" s="1">
        <v>-360253465</v>
      </c>
      <c r="AR396" s="1">
        <v>-49070471</v>
      </c>
      <c r="AS396" s="1">
        <v>433095209</v>
      </c>
      <c r="AT396" s="1">
        <v>-569297329</v>
      </c>
      <c r="AU396" s="1">
        <v>-136202120</v>
      </c>
    </row>
    <row r="397" spans="1:47" x14ac:dyDescent="0.2">
      <c r="A397" t="s">
        <v>74</v>
      </c>
      <c r="B397" s="3">
        <v>2016</v>
      </c>
      <c r="C397" s="4">
        <v>3</v>
      </c>
      <c r="G397" s="1">
        <v>1593539725</v>
      </c>
      <c r="H397" s="1">
        <v>8184652575</v>
      </c>
      <c r="I397" s="1">
        <v>1103448010</v>
      </c>
      <c r="J397" s="1">
        <v>25737034260</v>
      </c>
      <c r="K397" s="1">
        <v>322707833</v>
      </c>
      <c r="L397" s="1">
        <v>961665707</v>
      </c>
      <c r="M397" s="1">
        <v>37903048110</v>
      </c>
      <c r="N397" s="1">
        <v>1592822708</v>
      </c>
      <c r="O397" s="1">
        <v>10677559570</v>
      </c>
      <c r="P397" s="1">
        <v>1822963298</v>
      </c>
      <c r="Q397" s="1">
        <v>22840210769</v>
      </c>
      <c r="R397" s="1">
        <v>378431335</v>
      </c>
      <c r="S397" s="1">
        <v>591060430</v>
      </c>
      <c r="T397" s="1">
        <v>37903048110</v>
      </c>
      <c r="U397" s="1">
        <v>717017</v>
      </c>
      <c r="V397" s="1">
        <v>-2492906996</v>
      </c>
      <c r="W397" s="1">
        <v>-719515288</v>
      </c>
      <c r="X397" s="1">
        <v>2896823491</v>
      </c>
      <c r="Y397" s="1">
        <v>-55723502</v>
      </c>
      <c r="Z397" s="1">
        <v>370605278</v>
      </c>
      <c r="AA397" s="1" t="s">
        <v>12</v>
      </c>
      <c r="AB397" s="1"/>
      <c r="AC397" s="1" t="s">
        <v>74</v>
      </c>
      <c r="AD397" s="1">
        <v>1593539725</v>
      </c>
      <c r="AE397" s="1">
        <v>-1592822708</v>
      </c>
      <c r="AF397" s="1">
        <v>717017</v>
      </c>
      <c r="AG397" s="1">
        <v>8184652575</v>
      </c>
      <c r="AH397" s="1">
        <v>-10677559570</v>
      </c>
      <c r="AI397" s="1">
        <v>-2492906996</v>
      </c>
      <c r="AJ397" s="1">
        <v>1103448010</v>
      </c>
      <c r="AK397" s="1">
        <v>-1822963298</v>
      </c>
      <c r="AL397" s="1">
        <v>-719515288</v>
      </c>
      <c r="AM397" s="1">
        <v>25737034260</v>
      </c>
      <c r="AN397" s="1">
        <v>-22840210769</v>
      </c>
      <c r="AO397" s="1">
        <v>2896823491</v>
      </c>
      <c r="AP397" s="1">
        <v>322707833</v>
      </c>
      <c r="AQ397" s="1">
        <v>-378431335</v>
      </c>
      <c r="AR397" s="1">
        <v>-55723502</v>
      </c>
      <c r="AS397" s="1">
        <v>961665707</v>
      </c>
      <c r="AT397" s="1">
        <v>-591060430</v>
      </c>
      <c r="AU397" s="1">
        <v>370605278</v>
      </c>
    </row>
    <row r="398" spans="1:47" x14ac:dyDescent="0.2">
      <c r="A398" t="s">
        <v>75</v>
      </c>
      <c r="B398" s="3">
        <v>2016</v>
      </c>
      <c r="C398" s="4">
        <v>4</v>
      </c>
      <c r="G398" s="1">
        <v>3535355522</v>
      </c>
      <c r="H398" s="1">
        <v>9750669401</v>
      </c>
      <c r="I398" s="1">
        <v>4840128205</v>
      </c>
      <c r="J398" s="1">
        <v>27442123710</v>
      </c>
      <c r="K398" s="1">
        <v>202338520</v>
      </c>
      <c r="L398" s="1">
        <v>1016365718</v>
      </c>
      <c r="M398" s="1">
        <v>46786981076</v>
      </c>
      <c r="N398" s="1">
        <v>1597129094</v>
      </c>
      <c r="O398" s="1">
        <v>14197069772</v>
      </c>
      <c r="P398" s="1">
        <v>6317358583</v>
      </c>
      <c r="Q398" s="1">
        <v>23145508796</v>
      </c>
      <c r="R398" s="1">
        <v>834464082</v>
      </c>
      <c r="S398" s="1">
        <v>695450749</v>
      </c>
      <c r="T398" s="1">
        <v>46786981076</v>
      </c>
      <c r="U398" s="1">
        <v>1938226428</v>
      </c>
      <c r="V398" s="1">
        <v>-4446400371</v>
      </c>
      <c r="W398" s="1">
        <v>-1477230378</v>
      </c>
      <c r="X398" s="1">
        <v>4296614914</v>
      </c>
      <c r="Y398" s="1">
        <v>-632125562</v>
      </c>
      <c r="Z398" s="1">
        <v>320914969</v>
      </c>
      <c r="AA398" s="1" t="s">
        <v>12</v>
      </c>
      <c r="AB398" s="1"/>
      <c r="AC398" s="1" t="s">
        <v>75</v>
      </c>
      <c r="AD398" s="1">
        <v>3535355522</v>
      </c>
      <c r="AE398" s="1">
        <v>-1597129094</v>
      </c>
      <c r="AF398" s="1">
        <v>1938226428</v>
      </c>
      <c r="AG398" s="1">
        <v>9750669401</v>
      </c>
      <c r="AH398" s="1">
        <v>-14197069772</v>
      </c>
      <c r="AI398" s="1">
        <v>-4446400371</v>
      </c>
      <c r="AJ398" s="1">
        <v>4840128205</v>
      </c>
      <c r="AK398" s="1">
        <v>-6317358583</v>
      </c>
      <c r="AL398" s="1">
        <v>-1477230378</v>
      </c>
      <c r="AM398" s="1">
        <v>27442123710</v>
      </c>
      <c r="AN398" s="1">
        <v>-23145508796</v>
      </c>
      <c r="AO398" s="1">
        <v>4296614914</v>
      </c>
      <c r="AP398" s="1">
        <v>202338520</v>
      </c>
      <c r="AQ398" s="1">
        <v>-834464082</v>
      </c>
      <c r="AR398" s="1">
        <v>-632125562</v>
      </c>
      <c r="AS398" s="1">
        <v>1016365718</v>
      </c>
      <c r="AT398" s="1">
        <v>-695450749</v>
      </c>
      <c r="AU398" s="1">
        <v>320914969</v>
      </c>
    </row>
    <row r="399" spans="1:47" x14ac:dyDescent="0.2">
      <c r="A399" t="s">
        <v>76</v>
      </c>
      <c r="B399" s="3">
        <v>2017</v>
      </c>
      <c r="C399" s="4">
        <v>1</v>
      </c>
      <c r="G399" s="1">
        <v>2102072750</v>
      </c>
      <c r="H399" s="1">
        <v>4971753960</v>
      </c>
      <c r="I399" s="1">
        <v>1317299746</v>
      </c>
      <c r="J399" s="1">
        <v>18928084103</v>
      </c>
      <c r="K399" s="1">
        <v>211397550</v>
      </c>
      <c r="L399" s="1">
        <v>489886360</v>
      </c>
      <c r="M399" s="1">
        <v>28020494468</v>
      </c>
      <c r="N399" s="1">
        <v>831723685</v>
      </c>
      <c r="O399" s="1">
        <v>7536960791</v>
      </c>
      <c r="P399" s="1">
        <v>1959996358</v>
      </c>
      <c r="Q399" s="1">
        <v>16875672947</v>
      </c>
      <c r="R399" s="1">
        <v>306165120</v>
      </c>
      <c r="S399" s="1">
        <v>509975568</v>
      </c>
      <c r="T399" s="1">
        <v>28020494468</v>
      </c>
      <c r="U399" s="1">
        <v>1270349065</v>
      </c>
      <c r="V399" s="1">
        <v>-2565206831</v>
      </c>
      <c r="W399" s="1">
        <v>-642696612</v>
      </c>
      <c r="X399" s="1">
        <v>2052411156</v>
      </c>
      <c r="Y399" s="1">
        <v>-94767570</v>
      </c>
      <c r="Z399" s="1">
        <v>-20089208</v>
      </c>
      <c r="AA399" s="1" t="s">
        <v>12</v>
      </c>
      <c r="AB399" s="1"/>
      <c r="AC399" s="1" t="s">
        <v>76</v>
      </c>
      <c r="AD399" s="1">
        <v>2102072750</v>
      </c>
      <c r="AE399" s="1">
        <v>-831723685</v>
      </c>
      <c r="AF399" s="1">
        <v>1270349065</v>
      </c>
      <c r="AG399" s="1">
        <v>4971753960</v>
      </c>
      <c r="AH399" s="1">
        <v>-7536960791</v>
      </c>
      <c r="AI399" s="1">
        <v>-2565206831</v>
      </c>
      <c r="AJ399" s="1">
        <v>1317299746</v>
      </c>
      <c r="AK399" s="1">
        <v>-1959996358</v>
      </c>
      <c r="AL399" s="1">
        <v>-642696612</v>
      </c>
      <c r="AM399" s="1">
        <v>18928084103</v>
      </c>
      <c r="AN399" s="1">
        <v>-16875672947</v>
      </c>
      <c r="AO399" s="1">
        <v>2052411156</v>
      </c>
      <c r="AP399" s="1">
        <v>211397550</v>
      </c>
      <c r="AQ399" s="1">
        <v>-306165120</v>
      </c>
      <c r="AR399" s="1">
        <v>-94767570</v>
      </c>
      <c r="AS399" s="1">
        <v>489886360</v>
      </c>
      <c r="AT399" s="1">
        <v>-509975568</v>
      </c>
      <c r="AU399" s="1">
        <v>-20089208</v>
      </c>
    </row>
    <row r="400" spans="1:47" x14ac:dyDescent="0.2">
      <c r="A400" t="s">
        <v>77</v>
      </c>
      <c r="B400" s="3">
        <v>2017</v>
      </c>
      <c r="C400" s="4">
        <v>2</v>
      </c>
      <c r="G400" s="1">
        <v>2597947235</v>
      </c>
      <c r="H400" s="1">
        <v>10284876770</v>
      </c>
      <c r="I400" s="1">
        <v>1464603404</v>
      </c>
      <c r="J400" s="1">
        <v>21678409895</v>
      </c>
      <c r="K400" s="1">
        <v>275870998</v>
      </c>
      <c r="L400" s="1">
        <v>669826869</v>
      </c>
      <c r="M400" s="1">
        <v>36971535170</v>
      </c>
      <c r="N400" s="1">
        <v>4487592164</v>
      </c>
      <c r="O400" s="1">
        <v>10331833766</v>
      </c>
      <c r="P400" s="1">
        <v>1286240029</v>
      </c>
      <c r="Q400" s="1">
        <v>20112951084</v>
      </c>
      <c r="R400" s="1">
        <v>385238693</v>
      </c>
      <c r="S400" s="1">
        <v>367679435</v>
      </c>
      <c r="T400" s="1">
        <v>36971535170</v>
      </c>
      <c r="U400" s="1">
        <v>-1889644929</v>
      </c>
      <c r="V400" s="1">
        <v>-46956996</v>
      </c>
      <c r="W400" s="1">
        <v>178363374</v>
      </c>
      <c r="X400" s="1">
        <v>1565458811</v>
      </c>
      <c r="Y400" s="1">
        <v>-109367694</v>
      </c>
      <c r="Z400" s="1">
        <v>302147434</v>
      </c>
      <c r="AA400" s="1" t="s">
        <v>12</v>
      </c>
      <c r="AB400" s="1"/>
      <c r="AC400" s="1" t="s">
        <v>77</v>
      </c>
      <c r="AD400" s="1">
        <v>2597947235</v>
      </c>
      <c r="AE400" s="1">
        <v>-4487592164</v>
      </c>
      <c r="AF400" s="1">
        <v>-1889644929</v>
      </c>
      <c r="AG400" s="1">
        <v>10284876770</v>
      </c>
      <c r="AH400" s="1">
        <v>-10331833766</v>
      </c>
      <c r="AI400" s="1">
        <v>-46956996</v>
      </c>
      <c r="AJ400" s="1">
        <v>1464603404</v>
      </c>
      <c r="AK400" s="1">
        <v>-1286240029</v>
      </c>
      <c r="AL400" s="1">
        <v>178363374</v>
      </c>
      <c r="AM400" s="1">
        <v>21678409895</v>
      </c>
      <c r="AN400" s="1">
        <v>-20112951084</v>
      </c>
      <c r="AO400" s="1">
        <v>1565458811</v>
      </c>
      <c r="AP400" s="1">
        <v>275870998</v>
      </c>
      <c r="AQ400" s="1">
        <v>-385238693</v>
      </c>
      <c r="AR400" s="1">
        <v>-109367694</v>
      </c>
      <c r="AS400" s="1">
        <v>669826869</v>
      </c>
      <c r="AT400" s="1">
        <v>-367679435</v>
      </c>
      <c r="AU400" s="1">
        <v>302147434</v>
      </c>
    </row>
    <row r="401" spans="1:47" x14ac:dyDescent="0.2">
      <c r="A401" t="s">
        <v>78</v>
      </c>
      <c r="B401" s="3">
        <v>2017</v>
      </c>
      <c r="C401" s="4">
        <v>3</v>
      </c>
      <c r="G401" s="1">
        <v>5306240574</v>
      </c>
      <c r="H401" s="1">
        <v>8012582061</v>
      </c>
      <c r="I401" s="1">
        <v>2221417445</v>
      </c>
      <c r="J401" s="1">
        <v>25788359020</v>
      </c>
      <c r="K401" s="1">
        <v>328832360</v>
      </c>
      <c r="L401" s="1">
        <v>650831381</v>
      </c>
      <c r="M401" s="1">
        <v>42308262841</v>
      </c>
      <c r="N401" s="1">
        <v>1398567130</v>
      </c>
      <c r="O401" s="1">
        <v>11256555019</v>
      </c>
      <c r="P401" s="1">
        <v>4258426419</v>
      </c>
      <c r="Q401" s="1">
        <v>24635452126</v>
      </c>
      <c r="R401" s="1">
        <v>491658601</v>
      </c>
      <c r="S401" s="1">
        <v>267603546</v>
      </c>
      <c r="T401" s="1">
        <v>42308262841</v>
      </c>
      <c r="U401" s="1">
        <v>3907673444</v>
      </c>
      <c r="V401" s="1">
        <v>-3243972958</v>
      </c>
      <c r="W401" s="1">
        <v>-2037008974</v>
      </c>
      <c r="X401" s="1">
        <v>1152906894</v>
      </c>
      <c r="Y401" s="1">
        <v>-162826241</v>
      </c>
      <c r="Z401" s="1">
        <v>383227835</v>
      </c>
      <c r="AA401" s="1" t="s">
        <v>12</v>
      </c>
      <c r="AB401" s="1"/>
      <c r="AC401" s="1" t="s">
        <v>78</v>
      </c>
      <c r="AD401" s="1">
        <v>5306240574</v>
      </c>
      <c r="AE401" s="1">
        <v>-1398567130</v>
      </c>
      <c r="AF401" s="1">
        <v>3907673444</v>
      </c>
      <c r="AG401" s="1">
        <v>8012582061</v>
      </c>
      <c r="AH401" s="1">
        <v>-11256555019</v>
      </c>
      <c r="AI401" s="1">
        <v>-3243972958</v>
      </c>
      <c r="AJ401" s="1">
        <v>2221417445</v>
      </c>
      <c r="AK401" s="1">
        <v>-4258426419</v>
      </c>
      <c r="AL401" s="1">
        <v>-2037008974</v>
      </c>
      <c r="AM401" s="1">
        <v>25788359020</v>
      </c>
      <c r="AN401" s="1">
        <v>-24635452126</v>
      </c>
      <c r="AO401" s="1">
        <v>1152906894</v>
      </c>
      <c r="AP401" s="1">
        <v>328832360</v>
      </c>
      <c r="AQ401" s="1">
        <v>-491658601</v>
      </c>
      <c r="AR401" s="1">
        <v>-162826241</v>
      </c>
      <c r="AS401" s="1">
        <v>650831381</v>
      </c>
      <c r="AT401" s="1">
        <v>-267603546</v>
      </c>
      <c r="AU401" s="1">
        <v>383227835</v>
      </c>
    </row>
    <row r="402" spans="1:47" x14ac:dyDescent="0.2">
      <c r="A402" t="s">
        <v>79</v>
      </c>
      <c r="B402" s="3">
        <v>2017</v>
      </c>
      <c r="C402" s="4">
        <v>4</v>
      </c>
      <c r="G402" s="1">
        <v>3112139228</v>
      </c>
      <c r="H402" s="1">
        <v>12272186390</v>
      </c>
      <c r="I402" s="1">
        <v>2095374537</v>
      </c>
      <c r="J402" s="1">
        <v>27316540743</v>
      </c>
      <c r="K402" s="1">
        <v>919165881</v>
      </c>
      <c r="L402" s="1">
        <v>899326350</v>
      </c>
      <c r="M402" s="1">
        <v>46614733129</v>
      </c>
      <c r="N402" s="1">
        <v>1171656500</v>
      </c>
      <c r="O402" s="1">
        <v>15070890597</v>
      </c>
      <c r="P402" s="1">
        <v>1156298000</v>
      </c>
      <c r="Q402" s="1">
        <v>28229798249</v>
      </c>
      <c r="R402" s="1">
        <v>328040728</v>
      </c>
      <c r="S402" s="1">
        <v>658049054</v>
      </c>
      <c r="T402" s="1">
        <v>46614733129</v>
      </c>
      <c r="U402" s="1">
        <v>1940482728</v>
      </c>
      <c r="V402" s="1">
        <v>-2798704207</v>
      </c>
      <c r="W402" s="1">
        <v>939076537</v>
      </c>
      <c r="X402" s="1">
        <v>-913257507</v>
      </c>
      <c r="Y402" s="1">
        <v>591125153</v>
      </c>
      <c r="Z402" s="1">
        <v>241277296</v>
      </c>
      <c r="AA402" s="1" t="s">
        <v>12</v>
      </c>
      <c r="AB402" s="1"/>
      <c r="AC402" s="1" t="s">
        <v>79</v>
      </c>
      <c r="AD402" s="1">
        <v>3112139228</v>
      </c>
      <c r="AE402" s="1">
        <v>-1171656500</v>
      </c>
      <c r="AF402" s="1">
        <v>1940482728</v>
      </c>
      <c r="AG402" s="1">
        <v>12272186390</v>
      </c>
      <c r="AH402" s="1">
        <v>-15070890597</v>
      </c>
      <c r="AI402" s="1">
        <v>-2798704207</v>
      </c>
      <c r="AJ402" s="1">
        <v>2095374537</v>
      </c>
      <c r="AK402" s="1">
        <v>-1156298000</v>
      </c>
      <c r="AL402" s="1">
        <v>939076537</v>
      </c>
      <c r="AM402" s="1">
        <v>27316540743</v>
      </c>
      <c r="AN402" s="1">
        <v>-28229798249</v>
      </c>
      <c r="AO402" s="1">
        <v>-913257507</v>
      </c>
      <c r="AP402" s="1">
        <v>919165881</v>
      </c>
      <c r="AQ402" s="1">
        <v>-328040728</v>
      </c>
      <c r="AR402" s="1">
        <v>591125153</v>
      </c>
      <c r="AS402" s="1">
        <v>899326350</v>
      </c>
      <c r="AT402" s="1">
        <v>-658049054</v>
      </c>
      <c r="AU402" s="1">
        <v>241277296</v>
      </c>
    </row>
    <row r="403" spans="1:47" x14ac:dyDescent="0.2">
      <c r="A403" t="s">
        <v>80</v>
      </c>
      <c r="B403" s="3">
        <v>2018</v>
      </c>
      <c r="C403" s="4">
        <v>1</v>
      </c>
      <c r="G403" s="1">
        <v>2611268347</v>
      </c>
      <c r="H403" s="1">
        <v>6796478085</v>
      </c>
      <c r="I403" s="1">
        <v>1206756361</v>
      </c>
      <c r="J403" s="1">
        <v>24080709212</v>
      </c>
      <c r="K403" s="1">
        <v>363823388</v>
      </c>
      <c r="L403" s="1">
        <v>667624841</v>
      </c>
      <c r="M403" s="1">
        <v>35726660234</v>
      </c>
      <c r="N403" s="1">
        <v>1288640210</v>
      </c>
      <c r="O403" s="1">
        <v>7606055598</v>
      </c>
      <c r="P403" s="1">
        <v>1228353367</v>
      </c>
      <c r="Q403" s="1">
        <v>25142689950</v>
      </c>
      <c r="R403" s="1">
        <v>171420100</v>
      </c>
      <c r="S403" s="1">
        <v>289501008</v>
      </c>
      <c r="T403" s="1">
        <v>35726660234</v>
      </c>
      <c r="U403" s="1">
        <v>1322628137</v>
      </c>
      <c r="V403" s="1">
        <v>-809577513</v>
      </c>
      <c r="W403" s="1">
        <v>-21597006</v>
      </c>
      <c r="X403" s="1">
        <v>-1061980738</v>
      </c>
      <c r="Y403" s="1">
        <v>192403288</v>
      </c>
      <c r="Z403" s="1">
        <v>378123833</v>
      </c>
      <c r="AA403" s="1" t="s">
        <v>12</v>
      </c>
      <c r="AB403" s="1"/>
      <c r="AC403" s="1" t="s">
        <v>80</v>
      </c>
      <c r="AD403" s="1">
        <v>2611268347</v>
      </c>
      <c r="AE403" s="1">
        <v>-1288640210</v>
      </c>
      <c r="AF403" s="1">
        <v>1322628137</v>
      </c>
      <c r="AG403" s="1">
        <v>6796478085</v>
      </c>
      <c r="AH403" s="1">
        <v>-7606055598</v>
      </c>
      <c r="AI403" s="1">
        <v>-809577513</v>
      </c>
      <c r="AJ403" s="1">
        <v>1206756361</v>
      </c>
      <c r="AK403" s="1">
        <v>-1228353367</v>
      </c>
      <c r="AL403" s="1">
        <v>-21597006</v>
      </c>
      <c r="AM403" s="1">
        <v>24080709212</v>
      </c>
      <c r="AN403" s="1">
        <v>-25142689950</v>
      </c>
      <c r="AO403" s="1">
        <v>-1061980738</v>
      </c>
      <c r="AP403" s="1">
        <v>363823388</v>
      </c>
      <c r="AQ403" s="1">
        <v>-171420100</v>
      </c>
      <c r="AR403" s="1">
        <v>192403288</v>
      </c>
      <c r="AS403" s="1">
        <v>667624841</v>
      </c>
      <c r="AT403" s="1">
        <v>-289501008</v>
      </c>
      <c r="AU403" s="1">
        <v>378123833</v>
      </c>
    </row>
    <row r="404" spans="1:47" x14ac:dyDescent="0.2">
      <c r="A404" t="s">
        <v>81</v>
      </c>
      <c r="B404" s="3">
        <v>2018</v>
      </c>
      <c r="C404" s="4">
        <v>2</v>
      </c>
      <c r="G404" s="1">
        <v>2895652713</v>
      </c>
      <c r="H404" s="1">
        <v>8770344956</v>
      </c>
      <c r="I404" s="1">
        <v>983937454</v>
      </c>
      <c r="J404" s="1">
        <v>22997264934</v>
      </c>
      <c r="K404" s="1">
        <v>211036019</v>
      </c>
      <c r="L404" s="1">
        <v>692072391</v>
      </c>
      <c r="M404" s="1">
        <v>36550308466</v>
      </c>
      <c r="N404" s="1">
        <v>1651062809</v>
      </c>
      <c r="O404" s="1">
        <v>8758313283</v>
      </c>
      <c r="P404" s="1">
        <v>1525474834</v>
      </c>
      <c r="Q404" s="1">
        <v>24240157619</v>
      </c>
      <c r="R404" s="1">
        <v>231773491</v>
      </c>
      <c r="S404" s="1">
        <v>143526430</v>
      </c>
      <c r="T404" s="1">
        <v>36550308466</v>
      </c>
      <c r="U404" s="1">
        <v>1244589904</v>
      </c>
      <c r="V404" s="1">
        <v>12031673</v>
      </c>
      <c r="W404" s="1">
        <v>-541537381</v>
      </c>
      <c r="X404" s="1">
        <v>-1242892685</v>
      </c>
      <c r="Y404" s="1">
        <v>-20737472</v>
      </c>
      <c r="Z404" s="1">
        <v>548545961</v>
      </c>
      <c r="AA404" s="1" t="s">
        <v>12</v>
      </c>
      <c r="AB404" s="1"/>
      <c r="AC404" s="1" t="s">
        <v>81</v>
      </c>
      <c r="AD404" s="1">
        <v>2895652713</v>
      </c>
      <c r="AE404" s="1">
        <v>-1651062809</v>
      </c>
      <c r="AF404" s="1">
        <v>1244589904</v>
      </c>
      <c r="AG404" s="1">
        <v>8770344956</v>
      </c>
      <c r="AH404" s="1">
        <v>-8758313283</v>
      </c>
      <c r="AI404" s="1">
        <v>12031673</v>
      </c>
      <c r="AJ404" s="1">
        <v>983937454</v>
      </c>
      <c r="AK404" s="1">
        <v>-1525474834</v>
      </c>
      <c r="AL404" s="1">
        <v>-541537381</v>
      </c>
      <c r="AM404" s="1">
        <v>22997264934</v>
      </c>
      <c r="AN404" s="1">
        <v>-24240157619</v>
      </c>
      <c r="AO404" s="1">
        <v>-1242892685</v>
      </c>
      <c r="AP404" s="1">
        <v>211036019</v>
      </c>
      <c r="AQ404" s="1">
        <v>-231773491</v>
      </c>
      <c r="AR404" s="1">
        <v>-20737472</v>
      </c>
      <c r="AS404" s="1">
        <v>692072391</v>
      </c>
      <c r="AT404" s="1">
        <v>-143526430</v>
      </c>
      <c r="AU404" s="1">
        <v>548545961</v>
      </c>
    </row>
    <row r="405" spans="1:47" x14ac:dyDescent="0.2">
      <c r="A405" t="s">
        <v>82</v>
      </c>
      <c r="B405" s="3">
        <v>2018</v>
      </c>
      <c r="C405" s="4">
        <v>3</v>
      </c>
      <c r="G405" s="1">
        <v>2967581809</v>
      </c>
      <c r="H405" s="1">
        <v>9983434415</v>
      </c>
      <c r="I405" s="1">
        <v>2184209022</v>
      </c>
      <c r="J405" s="1">
        <v>32819844079</v>
      </c>
      <c r="K405" s="1">
        <v>273946867</v>
      </c>
      <c r="L405" s="1">
        <v>1190688140</v>
      </c>
      <c r="M405" s="1">
        <v>49419704333</v>
      </c>
      <c r="N405" s="1">
        <v>3034066028</v>
      </c>
      <c r="O405" s="1">
        <v>12071636734</v>
      </c>
      <c r="P405" s="1">
        <v>6335870139</v>
      </c>
      <c r="Q405" s="1">
        <v>27237889548</v>
      </c>
      <c r="R405" s="1">
        <v>336705148</v>
      </c>
      <c r="S405" s="1">
        <v>403536735</v>
      </c>
      <c r="T405" s="1">
        <v>49419704333</v>
      </c>
      <c r="U405" s="1">
        <v>-66484220</v>
      </c>
      <c r="V405" s="1">
        <v>-2088202319</v>
      </c>
      <c r="W405" s="1">
        <v>-4151661117</v>
      </c>
      <c r="X405" s="1">
        <v>5581954531</v>
      </c>
      <c r="Y405" s="1">
        <v>-62758281</v>
      </c>
      <c r="Z405" s="1">
        <v>787151405</v>
      </c>
      <c r="AA405" s="1" t="s">
        <v>12</v>
      </c>
      <c r="AB405" s="1"/>
      <c r="AC405" s="1" t="s">
        <v>82</v>
      </c>
      <c r="AD405" s="1">
        <v>2967581809</v>
      </c>
      <c r="AE405" s="1">
        <v>-3034066028</v>
      </c>
      <c r="AF405" s="1">
        <v>-66484220</v>
      </c>
      <c r="AG405" s="1">
        <v>9983434415</v>
      </c>
      <c r="AH405" s="1">
        <v>-12071636734</v>
      </c>
      <c r="AI405" s="1">
        <v>-2088202319</v>
      </c>
      <c r="AJ405" s="1">
        <v>2184209022</v>
      </c>
      <c r="AK405" s="1">
        <v>-6335870139</v>
      </c>
      <c r="AL405" s="1">
        <v>-4151661117</v>
      </c>
      <c r="AM405" s="1">
        <v>32819844079</v>
      </c>
      <c r="AN405" s="1">
        <v>-27237889548</v>
      </c>
      <c r="AO405" s="1">
        <v>5581954531</v>
      </c>
      <c r="AP405" s="1">
        <v>273946867</v>
      </c>
      <c r="AQ405" s="1">
        <v>-336705148</v>
      </c>
      <c r="AR405" s="1">
        <v>-62758281</v>
      </c>
      <c r="AS405" s="1">
        <v>1190688140</v>
      </c>
      <c r="AT405" s="1">
        <v>-403536735</v>
      </c>
      <c r="AU405" s="1">
        <v>787151405</v>
      </c>
    </row>
    <row r="406" spans="1:47" x14ac:dyDescent="0.2">
      <c r="A406" t="s">
        <v>83</v>
      </c>
      <c r="B406" s="3">
        <v>2018</v>
      </c>
      <c r="C406" s="4">
        <v>4</v>
      </c>
      <c r="G406" s="1">
        <v>6283887564</v>
      </c>
      <c r="H406" s="1">
        <v>12415840144</v>
      </c>
      <c r="I406" s="1">
        <v>778969989</v>
      </c>
      <c r="J406" s="1">
        <v>29360510050</v>
      </c>
      <c r="K406" s="1">
        <v>515911915</v>
      </c>
      <c r="L406" s="1">
        <v>1560049412</v>
      </c>
      <c r="M406" s="1">
        <v>50915169075</v>
      </c>
      <c r="N406" s="1">
        <v>2336099001</v>
      </c>
      <c r="O406" s="1">
        <v>10108997442</v>
      </c>
      <c r="P406" s="1">
        <v>6581495302</v>
      </c>
      <c r="Q406" s="1">
        <v>30317364988</v>
      </c>
      <c r="R406" s="1">
        <v>724125886</v>
      </c>
      <c r="S406" s="1">
        <v>847086456</v>
      </c>
      <c r="T406" s="1">
        <v>50915169075</v>
      </c>
      <c r="U406" s="1">
        <v>3947788564</v>
      </c>
      <c r="V406" s="1">
        <v>2306842703</v>
      </c>
      <c r="W406" s="1">
        <v>-5802525313</v>
      </c>
      <c r="X406" s="1">
        <v>-956854938</v>
      </c>
      <c r="Y406" s="1">
        <v>-208213971</v>
      </c>
      <c r="Z406" s="1">
        <v>712962956</v>
      </c>
      <c r="AA406" s="1" t="s">
        <v>12</v>
      </c>
      <c r="AB406" s="1"/>
      <c r="AC406" s="1" t="s">
        <v>83</v>
      </c>
      <c r="AD406" s="1">
        <v>6283887564</v>
      </c>
      <c r="AE406" s="1">
        <v>-2336099001</v>
      </c>
      <c r="AF406" s="1">
        <v>3947788564</v>
      </c>
      <c r="AG406" s="1">
        <v>12415840144</v>
      </c>
      <c r="AH406" s="1">
        <v>-10108997442</v>
      </c>
      <c r="AI406" s="1">
        <v>2306842703</v>
      </c>
      <c r="AJ406" s="1">
        <v>778969989</v>
      </c>
      <c r="AK406" s="1">
        <v>-6581495302</v>
      </c>
      <c r="AL406" s="1">
        <v>-5802525313</v>
      </c>
      <c r="AM406" s="1">
        <v>29360510050</v>
      </c>
      <c r="AN406" s="1">
        <v>-30317364988</v>
      </c>
      <c r="AO406" s="1">
        <v>-956854938</v>
      </c>
      <c r="AP406" s="1">
        <v>515911915</v>
      </c>
      <c r="AQ406" s="1">
        <v>-724125886</v>
      </c>
      <c r="AR406" s="1">
        <v>-208213971</v>
      </c>
      <c r="AS406" s="1">
        <v>1560049412</v>
      </c>
      <c r="AT406" s="1">
        <v>-847086456</v>
      </c>
      <c r="AU406" s="1">
        <v>712962956</v>
      </c>
    </row>
    <row r="407" spans="1:47" x14ac:dyDescent="0.2">
      <c r="B407" s="1" t="s">
        <v>148</v>
      </c>
      <c r="C407" s="2" t="s">
        <v>148</v>
      </c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">
      <c r="B408" s="1" t="s">
        <v>148</v>
      </c>
      <c r="C408" s="2" t="s">
        <v>148</v>
      </c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">
      <c r="B409" s="1" t="s">
        <v>148</v>
      </c>
      <c r="C409" s="2" t="s">
        <v>148</v>
      </c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">
      <c r="B410" s="1" t="s">
        <v>148</v>
      </c>
      <c r="C410" s="2" t="s">
        <v>148</v>
      </c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">
      <c r="A411" t="s">
        <v>84</v>
      </c>
      <c r="B411" s="1" t="s">
        <v>149</v>
      </c>
      <c r="C411" s="2" t="s">
        <v>150</v>
      </c>
      <c r="G411" s="1"/>
      <c r="H411" s="1"/>
      <c r="I411" s="1"/>
      <c r="J411" s="1"/>
      <c r="K411" s="1"/>
      <c r="L411" s="1"/>
      <c r="M411" s="1" t="s">
        <v>85</v>
      </c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">
      <c r="A412" t="s">
        <v>135</v>
      </c>
      <c r="B412" s="1" t="s">
        <v>151</v>
      </c>
      <c r="C412" s="2" t="s">
        <v>152</v>
      </c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">
      <c r="A413" t="s">
        <v>136</v>
      </c>
      <c r="B413" s="1" t="s">
        <v>153</v>
      </c>
      <c r="C413" s="2" t="s">
        <v>154</v>
      </c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">
      <c r="A414" t="s">
        <v>88</v>
      </c>
      <c r="B414" s="1" t="s">
        <v>158</v>
      </c>
      <c r="C414" s="2" t="s">
        <v>157</v>
      </c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 t="s">
        <v>88</v>
      </c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">
      <c r="B415" s="1" t="s">
        <v>148</v>
      </c>
      <c r="C415" s="2" t="s">
        <v>148</v>
      </c>
      <c r="G415" s="1" t="s">
        <v>137</v>
      </c>
      <c r="H415" s="1" t="s">
        <v>138</v>
      </c>
      <c r="I415" s="1" t="s">
        <v>139</v>
      </c>
      <c r="J415" s="1" t="s">
        <v>140</v>
      </c>
      <c r="K415" s="1" t="s">
        <v>141</v>
      </c>
      <c r="L415" s="1" t="s">
        <v>142</v>
      </c>
      <c r="M415" s="1" t="s">
        <v>143</v>
      </c>
      <c r="N415" s="1" t="s">
        <v>137</v>
      </c>
      <c r="O415" s="1" t="s">
        <v>144</v>
      </c>
      <c r="P415" s="1" t="s">
        <v>145</v>
      </c>
      <c r="Q415" s="1" t="s">
        <v>140</v>
      </c>
      <c r="R415" s="1" t="s">
        <v>141</v>
      </c>
      <c r="S415" s="1" t="s">
        <v>142</v>
      </c>
      <c r="T415" s="1" t="s">
        <v>143</v>
      </c>
      <c r="U415" s="1" t="s">
        <v>137</v>
      </c>
      <c r="V415" s="1" t="s">
        <v>138</v>
      </c>
      <c r="W415" s="1" t="s">
        <v>139</v>
      </c>
      <c r="X415" s="1" t="s">
        <v>140</v>
      </c>
      <c r="Y415" s="1" t="s">
        <v>141</v>
      </c>
      <c r="Z415" s="1" t="s">
        <v>142</v>
      </c>
      <c r="AA415" s="1"/>
      <c r="AB415" s="1" t="s">
        <v>98</v>
      </c>
      <c r="AC415" s="1">
        <v>-2001</v>
      </c>
      <c r="AD415" s="1" t="s">
        <v>99</v>
      </c>
      <c r="AE415" s="1" t="e">
        <f>-5534102705.8113 - Dispositions</f>
        <v>#NAME?</v>
      </c>
      <c r="AF415" s="1" t="e">
        <f>-2871857237.2326 - Net Acquisition</f>
        <v>#NAME?</v>
      </c>
      <c r="AG415" s="1" t="s">
        <v>100</v>
      </c>
      <c r="AH415" s="1" t="e">
        <f>-12632138973.9175 - Dispositions</f>
        <v>#NAME?</v>
      </c>
      <c r="AI415" s="1" t="e">
        <f>-174458676.222402 - Net Acquisition</f>
        <v>#NAME?</v>
      </c>
      <c r="AJ415" s="1" t="s">
        <v>101</v>
      </c>
      <c r="AK415" s="1" t="e">
        <f>-9514696845.678 - Dispositions</f>
        <v>#NAME?</v>
      </c>
      <c r="AL415" s="1" t="s">
        <v>102</v>
      </c>
      <c r="AM415" s="1" t="s">
        <v>103</v>
      </c>
      <c r="AN415" s="1" t="e">
        <f>-8495087398.2713 - Dispositions</f>
        <v>#NAME?</v>
      </c>
      <c r="AO415" s="1" t="s">
        <v>104</v>
      </c>
      <c r="AP415" s="1" t="s">
        <v>105</v>
      </c>
      <c r="AQ415" s="1" t="e">
        <f>-2156831256.2251 - Dispositions</f>
        <v>#NAME?</v>
      </c>
      <c r="AR415" s="1" t="s">
        <v>106</v>
      </c>
      <c r="AS415" s="1" t="s">
        <v>107</v>
      </c>
      <c r="AT415" s="1" t="e">
        <f>-1826659097.3401 - Dispositions</f>
        <v>#NAME?</v>
      </c>
      <c r="AU415" s="1"/>
    </row>
    <row r="416" spans="1:47" x14ac:dyDescent="0.2">
      <c r="B416" s="1" t="s">
        <v>148</v>
      </c>
      <c r="C416" s="2" t="s">
        <v>148</v>
      </c>
      <c r="G416" s="1" t="s">
        <v>108</v>
      </c>
      <c r="H416" s="1"/>
      <c r="I416" s="1"/>
      <c r="J416" s="1"/>
      <c r="K416" s="1"/>
      <c r="L416" s="1"/>
      <c r="M416" s="1"/>
      <c r="N416" s="1" t="s">
        <v>109</v>
      </c>
      <c r="O416" s="1"/>
      <c r="P416" s="1"/>
      <c r="Q416" s="1"/>
      <c r="R416" s="1"/>
      <c r="S416" s="1"/>
      <c r="T416" s="1"/>
      <c r="U416" s="1" t="s">
        <v>110</v>
      </c>
      <c r="V416" s="1"/>
      <c r="W416" s="1"/>
      <c r="X416" s="1"/>
      <c r="Y416" s="1"/>
      <c r="Z416" s="1"/>
      <c r="AA416" s="1"/>
      <c r="AB416" s="1"/>
      <c r="AC416" s="1"/>
      <c r="AD416" s="1" t="s">
        <v>1</v>
      </c>
      <c r="AE416" s="1"/>
      <c r="AF416" s="1"/>
      <c r="AG416" s="1" t="s">
        <v>2</v>
      </c>
      <c r="AH416" s="1"/>
      <c r="AI416" s="1"/>
      <c r="AJ416" s="1" t="s">
        <v>3</v>
      </c>
      <c r="AK416" s="1"/>
      <c r="AL416" s="1"/>
      <c r="AM416" s="1" t="s">
        <v>4</v>
      </c>
      <c r="AN416" s="1"/>
      <c r="AO416" s="1"/>
      <c r="AP416" s="1" t="s">
        <v>5</v>
      </c>
      <c r="AQ416" s="1"/>
      <c r="AR416" s="1"/>
      <c r="AS416" s="1" t="s">
        <v>6</v>
      </c>
      <c r="AT416" s="1"/>
      <c r="AU416" s="1"/>
    </row>
    <row r="417" spans="2:47" x14ac:dyDescent="0.2">
      <c r="B417" s="1" t="s">
        <v>148</v>
      </c>
      <c r="C417" s="2" t="s">
        <v>148</v>
      </c>
      <c r="G417" s="1" t="s">
        <v>1</v>
      </c>
      <c r="H417" s="1" t="s">
        <v>2</v>
      </c>
      <c r="I417" s="1" t="s">
        <v>3</v>
      </c>
      <c r="J417" s="1" t="s">
        <v>4</v>
      </c>
      <c r="K417" s="1" t="s">
        <v>5</v>
      </c>
      <c r="L417" s="1" t="s">
        <v>6</v>
      </c>
      <c r="M417" s="1" t="s">
        <v>7</v>
      </c>
      <c r="N417" s="1" t="s">
        <v>1</v>
      </c>
      <c r="O417" s="1" t="s">
        <v>111</v>
      </c>
      <c r="P417" s="1" t="s">
        <v>112</v>
      </c>
      <c r="Q417" s="1" t="s">
        <v>4</v>
      </c>
      <c r="R417" s="1" t="s">
        <v>5</v>
      </c>
      <c r="S417" s="1" t="s">
        <v>6</v>
      </c>
      <c r="T417" s="1" t="s">
        <v>7</v>
      </c>
      <c r="U417" s="1" t="s">
        <v>1</v>
      </c>
      <c r="V417" s="1" t="s">
        <v>2</v>
      </c>
      <c r="W417" s="1" t="s">
        <v>3</v>
      </c>
      <c r="X417" s="1" t="s">
        <v>4</v>
      </c>
      <c r="Y417" s="1" t="s">
        <v>5</v>
      </c>
      <c r="Z417" s="1" t="s">
        <v>6</v>
      </c>
      <c r="AA417" s="1" t="s">
        <v>7</v>
      </c>
      <c r="AB417" s="1"/>
      <c r="AC417" s="1"/>
      <c r="AD417" s="1" t="s">
        <v>8</v>
      </c>
      <c r="AE417" s="1" t="s">
        <v>9</v>
      </c>
      <c r="AF417" s="1" t="s">
        <v>10</v>
      </c>
      <c r="AG417" s="1" t="s">
        <v>8</v>
      </c>
      <c r="AH417" s="1" t="s">
        <v>9</v>
      </c>
      <c r="AI417" s="1" t="s">
        <v>10</v>
      </c>
      <c r="AJ417" s="1" t="s">
        <v>8</v>
      </c>
      <c r="AK417" s="1" t="s">
        <v>9</v>
      </c>
      <c r="AL417" s="1" t="s">
        <v>10</v>
      </c>
      <c r="AM417" s="1" t="s">
        <v>8</v>
      </c>
      <c r="AN417" s="1" t="s">
        <v>9</v>
      </c>
      <c r="AO417" s="1" t="s">
        <v>10</v>
      </c>
      <c r="AP417" s="1" t="s">
        <v>8</v>
      </c>
      <c r="AQ417" s="1" t="s">
        <v>9</v>
      </c>
      <c r="AR417" s="1" t="s">
        <v>10</v>
      </c>
      <c r="AS417" s="1" t="s">
        <v>8</v>
      </c>
      <c r="AT417" s="1" t="s">
        <v>9</v>
      </c>
      <c r="AU417" s="1" t="s">
        <v>10</v>
      </c>
    </row>
    <row r="418" spans="2:47" x14ac:dyDescent="0.2">
      <c r="B418" s="1" t="s">
        <v>148</v>
      </c>
      <c r="C418" s="2" t="s">
        <v>148</v>
      </c>
      <c r="G418" s="1">
        <v>1029714000</v>
      </c>
      <c r="H418" s="1">
        <v>10823411540</v>
      </c>
      <c r="I418" s="1">
        <v>5884631988</v>
      </c>
      <c r="J418" s="1">
        <v>12619893992</v>
      </c>
      <c r="K418" s="1">
        <v>337546925</v>
      </c>
      <c r="L418" s="1">
        <v>753903647</v>
      </c>
      <c r="M418" s="1">
        <v>31449102092</v>
      </c>
      <c r="N418" s="1">
        <v>3494465092</v>
      </c>
      <c r="O418" s="1">
        <v>5353680065</v>
      </c>
      <c r="P418" s="1">
        <v>10089051835</v>
      </c>
      <c r="Q418" s="1">
        <v>10568231534</v>
      </c>
      <c r="R418" s="1">
        <v>245023100</v>
      </c>
      <c r="S418" s="1">
        <v>1698650466</v>
      </c>
      <c r="T418" s="1">
        <v>31449102092</v>
      </c>
      <c r="U418" s="1">
        <v>-2464751092</v>
      </c>
      <c r="V418" s="1">
        <v>5469731475</v>
      </c>
      <c r="W418" s="1">
        <v>-4204419847</v>
      </c>
      <c r="X418" s="1">
        <v>2051662458</v>
      </c>
      <c r="Y418" s="1">
        <v>92523825</v>
      </c>
      <c r="Z418" s="1">
        <v>-944746819</v>
      </c>
      <c r="AA418" s="1" t="s">
        <v>12</v>
      </c>
      <c r="AB418" s="1"/>
      <c r="AC418" s="1">
        <v>2005</v>
      </c>
      <c r="AD418" s="1">
        <v>1029714000</v>
      </c>
      <c r="AE418" s="1">
        <v>-3494465092</v>
      </c>
      <c r="AF418" s="1">
        <v>-2464751092</v>
      </c>
      <c r="AG418" s="1">
        <v>10823411540</v>
      </c>
      <c r="AH418" s="1">
        <v>-5353680065</v>
      </c>
      <c r="AI418" s="1">
        <v>5469731475</v>
      </c>
      <c r="AJ418" s="1">
        <v>5884631988</v>
      </c>
      <c r="AK418" s="1">
        <v>-10089051835</v>
      </c>
      <c r="AL418" s="1">
        <v>-4204419847</v>
      </c>
      <c r="AM418" s="1">
        <v>12619893992</v>
      </c>
      <c r="AN418" s="1">
        <v>-10568231534</v>
      </c>
      <c r="AO418" s="1">
        <v>2051662458</v>
      </c>
      <c r="AP418" s="1">
        <v>337546925</v>
      </c>
      <c r="AQ418" s="1">
        <v>-245023100</v>
      </c>
      <c r="AR418" s="1">
        <v>92523825</v>
      </c>
      <c r="AS418" s="1">
        <v>753903647</v>
      </c>
      <c r="AT418" s="1">
        <v>-1698650466</v>
      </c>
      <c r="AU418" s="1">
        <v>-944746819</v>
      </c>
    </row>
    <row r="419" spans="2:47" x14ac:dyDescent="0.2">
      <c r="B419" s="1" t="s">
        <v>148</v>
      </c>
      <c r="C419" s="2" t="s">
        <v>148</v>
      </c>
      <c r="G419" s="1">
        <v>2196628401</v>
      </c>
      <c r="H419" s="1">
        <v>17800937030</v>
      </c>
      <c r="I419" s="1">
        <v>9122539853</v>
      </c>
      <c r="J419" s="1">
        <v>12833764485</v>
      </c>
      <c r="K419" s="1">
        <v>269834379</v>
      </c>
      <c r="L419" s="1">
        <v>570581875</v>
      </c>
      <c r="M419" s="1">
        <v>42794286023</v>
      </c>
      <c r="N419" s="1">
        <v>2951468954</v>
      </c>
      <c r="O419" s="1">
        <v>7355342233</v>
      </c>
      <c r="P419" s="1">
        <v>14310590351</v>
      </c>
      <c r="Q419" s="1">
        <v>16088386608</v>
      </c>
      <c r="R419" s="1">
        <v>334388159</v>
      </c>
      <c r="S419" s="1">
        <v>1754109719</v>
      </c>
      <c r="T419" s="1">
        <v>42794286023</v>
      </c>
      <c r="U419" s="1">
        <v>-754840553</v>
      </c>
      <c r="V419" s="1">
        <v>10445594798</v>
      </c>
      <c r="W419" s="1">
        <v>-5188050498</v>
      </c>
      <c r="X419" s="1">
        <v>-3254622122</v>
      </c>
      <c r="Y419" s="1">
        <v>-64553780</v>
      </c>
      <c r="Z419" s="1">
        <v>-1183527844</v>
      </c>
      <c r="AA419" s="1" t="s">
        <v>12</v>
      </c>
      <c r="AB419" s="1"/>
      <c r="AC419" s="1">
        <v>2006</v>
      </c>
      <c r="AD419" s="1">
        <v>2196628401</v>
      </c>
      <c r="AE419" s="1">
        <v>-2951468954</v>
      </c>
      <c r="AF419" s="1">
        <v>-754840553</v>
      </c>
      <c r="AG419" s="1">
        <v>17800937030</v>
      </c>
      <c r="AH419" s="1">
        <v>-7355342233</v>
      </c>
      <c r="AI419" s="1">
        <v>10445594798</v>
      </c>
      <c r="AJ419" s="1">
        <v>9122539853</v>
      </c>
      <c r="AK419" s="1">
        <v>-14310590351</v>
      </c>
      <c r="AL419" s="1">
        <v>-5188050498</v>
      </c>
      <c r="AM419" s="1">
        <v>12833764485</v>
      </c>
      <c r="AN419" s="1">
        <v>-16088386608</v>
      </c>
      <c r="AO419" s="1">
        <v>-3254622122</v>
      </c>
      <c r="AP419" s="1">
        <v>269834379</v>
      </c>
      <c r="AQ419" s="1">
        <v>-334388159</v>
      </c>
      <c r="AR419" s="1">
        <v>-64553780</v>
      </c>
      <c r="AS419" s="1">
        <v>570581875</v>
      </c>
      <c r="AT419" s="1">
        <v>-1754109719</v>
      </c>
      <c r="AU419" s="1">
        <v>-1183527844</v>
      </c>
    </row>
    <row r="420" spans="2:47" x14ac:dyDescent="0.2">
      <c r="B420" s="1" t="s">
        <v>148</v>
      </c>
      <c r="C420" s="2" t="s">
        <v>148</v>
      </c>
      <c r="G420" s="1">
        <v>13697669930</v>
      </c>
      <c r="H420" s="1">
        <v>47890329483</v>
      </c>
      <c r="I420" s="1">
        <v>4364910204</v>
      </c>
      <c r="J420" s="1">
        <v>14085140692</v>
      </c>
      <c r="K420" s="1">
        <v>477917390</v>
      </c>
      <c r="L420" s="1">
        <v>338981048</v>
      </c>
      <c r="M420" s="1">
        <v>80854948747</v>
      </c>
      <c r="N420" s="1">
        <v>3844727976</v>
      </c>
      <c r="O420" s="1">
        <v>17263955716</v>
      </c>
      <c r="P420" s="1">
        <v>36486345492</v>
      </c>
      <c r="Q420" s="1">
        <v>21268580330</v>
      </c>
      <c r="R420" s="1">
        <v>328674635</v>
      </c>
      <c r="S420" s="1">
        <v>1662664597</v>
      </c>
      <c r="T420" s="1">
        <v>80854948747</v>
      </c>
      <c r="U420" s="1">
        <v>9852941954</v>
      </c>
      <c r="V420" s="1">
        <v>30626373768</v>
      </c>
      <c r="W420" s="1">
        <v>-32121435288</v>
      </c>
      <c r="X420" s="1">
        <v>-7183439638</v>
      </c>
      <c r="Y420" s="1">
        <v>149242754</v>
      </c>
      <c r="Z420" s="1">
        <v>-1323683550</v>
      </c>
      <c r="AA420" s="1">
        <v>0</v>
      </c>
      <c r="AB420" s="1"/>
      <c r="AC420" s="1">
        <v>2007</v>
      </c>
      <c r="AD420" s="1">
        <v>13697669930</v>
      </c>
      <c r="AE420" s="1">
        <v>-3844727976</v>
      </c>
      <c r="AF420" s="1">
        <v>9852941954</v>
      </c>
      <c r="AG420" s="1">
        <v>47890329483</v>
      </c>
      <c r="AH420" s="1">
        <v>-17263955716</v>
      </c>
      <c r="AI420" s="1">
        <v>30626373768</v>
      </c>
      <c r="AJ420" s="1">
        <v>4364910204</v>
      </c>
      <c r="AK420" s="1">
        <v>-36486345492</v>
      </c>
      <c r="AL420" s="1">
        <v>-32121435288</v>
      </c>
      <c r="AM420" s="1">
        <v>14085140692</v>
      </c>
      <c r="AN420" s="1">
        <v>-21268580330</v>
      </c>
      <c r="AO420" s="1">
        <v>-7183439638</v>
      </c>
      <c r="AP420" s="1">
        <v>477917390</v>
      </c>
      <c r="AQ420" s="1">
        <v>-328674635</v>
      </c>
      <c r="AR420" s="1">
        <v>149242754</v>
      </c>
      <c r="AS420" s="1">
        <v>338981048</v>
      </c>
      <c r="AT420" s="1">
        <v>-1662664597</v>
      </c>
      <c r="AU420" s="1">
        <v>-1323683550</v>
      </c>
    </row>
    <row r="421" spans="2:47" x14ac:dyDescent="0.2">
      <c r="B421" s="1" t="s">
        <v>148</v>
      </c>
      <c r="C421" s="2" t="s">
        <v>148</v>
      </c>
      <c r="G421" s="1">
        <v>1244545122</v>
      </c>
      <c r="H421" s="1">
        <v>2751540825</v>
      </c>
      <c r="I421" s="1">
        <v>280442500</v>
      </c>
      <c r="J421" s="1">
        <v>6881084284</v>
      </c>
      <c r="K421" s="1">
        <v>112542000</v>
      </c>
      <c r="L421" s="1">
        <v>308575251</v>
      </c>
      <c r="M421" s="1">
        <v>11578729983</v>
      </c>
      <c r="N421" s="1">
        <v>530503173</v>
      </c>
      <c r="O421" s="1">
        <v>2293371841</v>
      </c>
      <c r="P421" s="1">
        <v>1037075000</v>
      </c>
      <c r="Q421" s="1">
        <v>6590137664</v>
      </c>
      <c r="R421" s="1">
        <v>279711100</v>
      </c>
      <c r="S421" s="1">
        <v>847931205</v>
      </c>
      <c r="T421" s="1">
        <v>11578729983</v>
      </c>
      <c r="U421" s="1">
        <v>714041949</v>
      </c>
      <c r="V421" s="1">
        <v>458168984</v>
      </c>
      <c r="W421" s="1">
        <v>-756632500</v>
      </c>
      <c r="X421" s="1">
        <v>290946621</v>
      </c>
      <c r="Y421" s="1">
        <v>-167169100</v>
      </c>
      <c r="Z421" s="1">
        <v>-539355954</v>
      </c>
      <c r="AA421" s="1" t="s">
        <v>12</v>
      </c>
      <c r="AB421" s="1"/>
      <c r="AC421" s="1">
        <v>2008</v>
      </c>
      <c r="AD421" s="1">
        <v>1244545122</v>
      </c>
      <c r="AE421" s="1">
        <v>-530503173</v>
      </c>
      <c r="AF421" s="1">
        <v>714041949</v>
      </c>
      <c r="AG421" s="1">
        <v>2751540825</v>
      </c>
      <c r="AH421" s="1">
        <v>-2293371841</v>
      </c>
      <c r="AI421" s="1">
        <v>458168984</v>
      </c>
      <c r="AJ421" s="1">
        <v>280442500</v>
      </c>
      <c r="AK421" s="1">
        <v>-1037075000</v>
      </c>
      <c r="AL421" s="1">
        <v>-756632500</v>
      </c>
      <c r="AM421" s="1">
        <v>6881084284</v>
      </c>
      <c r="AN421" s="1">
        <v>-6590137664</v>
      </c>
      <c r="AO421" s="1">
        <v>290946621</v>
      </c>
      <c r="AP421" s="1">
        <v>112542000</v>
      </c>
      <c r="AQ421" s="1">
        <v>-279711100</v>
      </c>
      <c r="AR421" s="1">
        <v>-167169100</v>
      </c>
      <c r="AS421" s="1">
        <v>308575251</v>
      </c>
      <c r="AT421" s="1">
        <v>-847931205</v>
      </c>
      <c r="AU421" s="1">
        <v>-539355954</v>
      </c>
    </row>
    <row r="422" spans="2:47" x14ac:dyDescent="0.2">
      <c r="B422" s="1" t="s">
        <v>148</v>
      </c>
      <c r="C422" s="2" t="s">
        <v>148</v>
      </c>
      <c r="G422" s="1">
        <v>277214117</v>
      </c>
      <c r="H422" s="1">
        <v>638502367</v>
      </c>
      <c r="I422" s="1">
        <v>80300000</v>
      </c>
      <c r="J422" s="1">
        <v>2019453651</v>
      </c>
      <c r="K422" s="1">
        <v>110072776</v>
      </c>
      <c r="L422" s="1">
        <v>106504544</v>
      </c>
      <c r="M422" s="1">
        <v>3232047454</v>
      </c>
      <c r="N422" s="1">
        <v>230752486</v>
      </c>
      <c r="O422" s="1">
        <v>335077044</v>
      </c>
      <c r="P422" s="1">
        <v>591263166</v>
      </c>
      <c r="Q422" s="1">
        <v>1755598334</v>
      </c>
      <c r="R422" s="1">
        <v>114126667</v>
      </c>
      <c r="S422" s="1">
        <v>205229757</v>
      </c>
      <c r="T422" s="1">
        <v>3232047454</v>
      </c>
      <c r="U422" s="1">
        <v>46461631</v>
      </c>
      <c r="V422" s="1">
        <v>303425322</v>
      </c>
      <c r="W422" s="1">
        <v>-510963166</v>
      </c>
      <c r="X422" s="1">
        <v>263855316</v>
      </c>
      <c r="Y422" s="1">
        <v>-4053891</v>
      </c>
      <c r="Z422" s="1">
        <v>-98725212</v>
      </c>
      <c r="AA422" s="1" t="s">
        <v>12</v>
      </c>
      <c r="AB422" s="1"/>
      <c r="AC422" s="1">
        <v>2009</v>
      </c>
      <c r="AD422" s="1">
        <v>277214117</v>
      </c>
      <c r="AE422" s="1">
        <v>-230752486</v>
      </c>
      <c r="AF422" s="1">
        <v>46461631</v>
      </c>
      <c r="AG422" s="1">
        <v>638502367</v>
      </c>
      <c r="AH422" s="1">
        <v>-335077044</v>
      </c>
      <c r="AI422" s="1">
        <v>303425322</v>
      </c>
      <c r="AJ422" s="1">
        <v>80300000</v>
      </c>
      <c r="AK422" s="1">
        <v>-591263166</v>
      </c>
      <c r="AL422" s="1">
        <v>-510963166</v>
      </c>
      <c r="AM422" s="1">
        <v>2019453651</v>
      </c>
      <c r="AN422" s="1">
        <v>-1755598334</v>
      </c>
      <c r="AO422" s="1">
        <v>263855316</v>
      </c>
      <c r="AP422" s="1">
        <v>110072776</v>
      </c>
      <c r="AQ422" s="1">
        <v>-114126667</v>
      </c>
      <c r="AR422" s="1">
        <v>-4053891</v>
      </c>
      <c r="AS422" s="1">
        <v>106504544</v>
      </c>
      <c r="AT422" s="1">
        <v>-205229757</v>
      </c>
      <c r="AU422" s="1">
        <v>-98725212</v>
      </c>
    </row>
    <row r="423" spans="2:47" x14ac:dyDescent="0.2">
      <c r="B423" s="1" t="s">
        <v>148</v>
      </c>
      <c r="C423" s="2" t="s">
        <v>148</v>
      </c>
      <c r="G423" s="1">
        <v>807525804</v>
      </c>
      <c r="H423" s="1">
        <v>7553596362</v>
      </c>
      <c r="I423" s="1">
        <v>2837428742</v>
      </c>
      <c r="J423" s="1">
        <v>3286284701</v>
      </c>
      <c r="K423" s="1">
        <v>249924574</v>
      </c>
      <c r="L423" s="1">
        <v>82131625</v>
      </c>
      <c r="M423" s="1">
        <v>14816891807</v>
      </c>
      <c r="N423" s="1">
        <v>4977249092</v>
      </c>
      <c r="O423" s="1">
        <v>2477694417</v>
      </c>
      <c r="P423" s="1">
        <v>897561965</v>
      </c>
      <c r="Q423" s="1">
        <v>5866487860</v>
      </c>
      <c r="R423" s="1">
        <v>134326270</v>
      </c>
      <c r="S423" s="1">
        <v>463572204</v>
      </c>
      <c r="T423" s="1">
        <v>14816891807</v>
      </c>
      <c r="U423" s="1">
        <v>-4169723288</v>
      </c>
      <c r="V423" s="1">
        <v>5075901945</v>
      </c>
      <c r="W423" s="1">
        <v>1939866778</v>
      </c>
      <c r="X423" s="1">
        <v>-2580203160</v>
      </c>
      <c r="Y423" s="1">
        <v>115598304</v>
      </c>
      <c r="Z423" s="1">
        <v>-381440580</v>
      </c>
      <c r="AA423" s="1" t="s">
        <v>12</v>
      </c>
      <c r="AB423" s="1"/>
      <c r="AC423" s="1">
        <v>2010</v>
      </c>
      <c r="AD423" s="1">
        <v>807525804</v>
      </c>
      <c r="AE423" s="1">
        <v>-4977249092</v>
      </c>
      <c r="AF423" s="1">
        <v>-4169723288</v>
      </c>
      <c r="AG423" s="1">
        <v>7553596362</v>
      </c>
      <c r="AH423" s="1">
        <v>-2477694417</v>
      </c>
      <c r="AI423" s="1">
        <v>5075901945</v>
      </c>
      <c r="AJ423" s="1">
        <v>2837428742</v>
      </c>
      <c r="AK423" s="1">
        <v>-897561965</v>
      </c>
      <c r="AL423" s="1">
        <v>1939866778</v>
      </c>
      <c r="AM423" s="1">
        <v>3286284701</v>
      </c>
      <c r="AN423" s="1">
        <v>-5866487860</v>
      </c>
      <c r="AO423" s="1">
        <v>-2580203160</v>
      </c>
      <c r="AP423" s="1">
        <v>249924574</v>
      </c>
      <c r="AQ423" s="1">
        <v>-134326270</v>
      </c>
      <c r="AR423" s="1">
        <v>115598304</v>
      </c>
      <c r="AS423" s="1">
        <v>82131625</v>
      </c>
      <c r="AT423" s="1">
        <v>-463572204</v>
      </c>
      <c r="AU423" s="1">
        <v>-381440580</v>
      </c>
    </row>
    <row r="424" spans="2:47" x14ac:dyDescent="0.2">
      <c r="B424" s="1" t="s">
        <v>148</v>
      </c>
      <c r="C424" s="2" t="s">
        <v>148</v>
      </c>
      <c r="G424" s="1">
        <v>2069039389</v>
      </c>
      <c r="H424" s="1">
        <v>6712869469</v>
      </c>
      <c r="I424" s="1">
        <v>5800829610</v>
      </c>
      <c r="J424" s="1">
        <v>5365912231</v>
      </c>
      <c r="K424" s="1">
        <v>326391020</v>
      </c>
      <c r="L424" s="1">
        <v>71068334</v>
      </c>
      <c r="M424" s="1">
        <v>20346110052</v>
      </c>
      <c r="N424" s="1">
        <v>2014763569</v>
      </c>
      <c r="O424" s="1">
        <v>7217041001</v>
      </c>
      <c r="P424" s="1">
        <v>1499691550</v>
      </c>
      <c r="Q424" s="1">
        <v>8708870258</v>
      </c>
      <c r="R424" s="1">
        <v>305930475</v>
      </c>
      <c r="S424" s="1">
        <v>599813200</v>
      </c>
      <c r="T424" s="1">
        <v>20346110052</v>
      </c>
      <c r="U424" s="1">
        <v>54275820</v>
      </c>
      <c r="V424" s="1">
        <v>-504171532</v>
      </c>
      <c r="W424" s="1">
        <v>4301138060</v>
      </c>
      <c r="X424" s="1">
        <v>-3342958027</v>
      </c>
      <c r="Y424" s="1">
        <v>20460545</v>
      </c>
      <c r="Z424" s="1">
        <v>-528744866</v>
      </c>
      <c r="AA424" s="1" t="s">
        <v>12</v>
      </c>
      <c r="AB424" s="1"/>
      <c r="AC424" s="1">
        <v>2011</v>
      </c>
      <c r="AD424" s="1">
        <v>2069039389</v>
      </c>
      <c r="AE424" s="1">
        <v>-2014763569</v>
      </c>
      <c r="AF424" s="1">
        <v>54275820</v>
      </c>
      <c r="AG424" s="1">
        <v>6712869469</v>
      </c>
      <c r="AH424" s="1">
        <v>-7217041001</v>
      </c>
      <c r="AI424" s="1">
        <v>-504171532</v>
      </c>
      <c r="AJ424" s="1">
        <v>5800829610</v>
      </c>
      <c r="AK424" s="1">
        <v>-1499691550</v>
      </c>
      <c r="AL424" s="1">
        <v>4301138060</v>
      </c>
      <c r="AM424" s="1">
        <v>5365912231</v>
      </c>
      <c r="AN424" s="1">
        <v>-8708870258</v>
      </c>
      <c r="AO424" s="1">
        <v>-3342958027</v>
      </c>
      <c r="AP424" s="1">
        <v>326391020</v>
      </c>
      <c r="AQ424" s="1">
        <v>-305930475</v>
      </c>
      <c r="AR424" s="1">
        <v>20460545</v>
      </c>
      <c r="AS424" s="1">
        <v>71068334</v>
      </c>
      <c r="AT424" s="1">
        <v>-599813200</v>
      </c>
      <c r="AU424" s="1">
        <v>-528744866</v>
      </c>
    </row>
    <row r="425" spans="2:47" x14ac:dyDescent="0.2">
      <c r="B425" s="1" t="s">
        <v>148</v>
      </c>
      <c r="C425" s="2" t="s">
        <v>148</v>
      </c>
      <c r="G425" s="1">
        <v>2305730516</v>
      </c>
      <c r="H425" s="1">
        <v>7706242164</v>
      </c>
      <c r="I425" s="1">
        <v>3266593755</v>
      </c>
      <c r="J425" s="1">
        <v>6555777586</v>
      </c>
      <c r="K425" s="1">
        <v>149727155</v>
      </c>
      <c r="L425" s="1">
        <v>116540636</v>
      </c>
      <c r="M425" s="1">
        <v>20100611813</v>
      </c>
      <c r="N425" s="1">
        <v>3620544613</v>
      </c>
      <c r="O425" s="1">
        <v>4414689410</v>
      </c>
      <c r="P425" s="1">
        <v>3156617166</v>
      </c>
      <c r="Q425" s="1">
        <v>7915923481</v>
      </c>
      <c r="R425" s="1">
        <v>359963600</v>
      </c>
      <c r="S425" s="1">
        <v>632873542</v>
      </c>
      <c r="T425" s="1">
        <v>20100611813</v>
      </c>
      <c r="U425" s="1">
        <v>-1314814097</v>
      </c>
      <c r="V425" s="1">
        <v>3291552754</v>
      </c>
      <c r="W425" s="1">
        <v>109976589</v>
      </c>
      <c r="X425" s="1">
        <v>-1360145895</v>
      </c>
      <c r="Y425" s="1">
        <v>-210236445</v>
      </c>
      <c r="Z425" s="1">
        <v>-516332906</v>
      </c>
      <c r="AA425" s="1" t="s">
        <v>12</v>
      </c>
      <c r="AB425" s="1"/>
      <c r="AC425" s="1">
        <v>2012</v>
      </c>
      <c r="AD425" s="1">
        <v>2305730516</v>
      </c>
      <c r="AE425" s="1">
        <v>-3620544613</v>
      </c>
      <c r="AF425" s="1">
        <v>-1314814097</v>
      </c>
      <c r="AG425" s="1">
        <v>7706242164</v>
      </c>
      <c r="AH425" s="1">
        <v>-4414689410</v>
      </c>
      <c r="AI425" s="1">
        <v>3291552754</v>
      </c>
      <c r="AJ425" s="1">
        <v>3266593755</v>
      </c>
      <c r="AK425" s="1">
        <v>-3156617166</v>
      </c>
      <c r="AL425" s="1">
        <v>109976589</v>
      </c>
      <c r="AM425" s="1">
        <v>6555777586</v>
      </c>
      <c r="AN425" s="1">
        <v>-7915923481</v>
      </c>
      <c r="AO425" s="1">
        <v>-1360145895</v>
      </c>
      <c r="AP425" s="1">
        <v>149727155</v>
      </c>
      <c r="AQ425" s="1">
        <v>-359963600</v>
      </c>
      <c r="AR425" s="1">
        <v>-210236445</v>
      </c>
      <c r="AS425" s="1">
        <v>116540636</v>
      </c>
      <c r="AT425" s="1">
        <v>-632873542</v>
      </c>
      <c r="AU425" s="1">
        <v>-516332906</v>
      </c>
    </row>
    <row r="426" spans="2:47" x14ac:dyDescent="0.2">
      <c r="B426" s="1" t="s">
        <v>148</v>
      </c>
      <c r="C426" s="2" t="s">
        <v>148</v>
      </c>
      <c r="G426" s="1">
        <v>3623724641</v>
      </c>
      <c r="H426" s="1">
        <v>7401208551</v>
      </c>
      <c r="I426" s="1">
        <v>4523307282</v>
      </c>
      <c r="J426" s="1">
        <v>11548943659</v>
      </c>
      <c r="K426" s="1">
        <v>184800374</v>
      </c>
      <c r="L426" s="1">
        <v>196463032</v>
      </c>
      <c r="M426" s="1">
        <v>27478447539</v>
      </c>
      <c r="N426" s="1">
        <v>3547160105</v>
      </c>
      <c r="O426" s="1">
        <v>8930047822</v>
      </c>
      <c r="P426" s="1">
        <v>2694674078</v>
      </c>
      <c r="Q426" s="1">
        <v>11070922053</v>
      </c>
      <c r="R426" s="1">
        <v>234813373</v>
      </c>
      <c r="S426" s="1">
        <v>1000830108</v>
      </c>
      <c r="T426" s="1">
        <v>27478447539</v>
      </c>
      <c r="U426" s="1">
        <v>76564536</v>
      </c>
      <c r="V426" s="1">
        <v>-1528839271</v>
      </c>
      <c r="W426" s="1">
        <v>1828633204</v>
      </c>
      <c r="X426" s="1">
        <v>478021606</v>
      </c>
      <c r="Y426" s="1">
        <v>-50013000</v>
      </c>
      <c r="Z426" s="1">
        <v>-804367076</v>
      </c>
      <c r="AA426" s="1" t="s">
        <v>12</v>
      </c>
      <c r="AB426" s="1"/>
      <c r="AC426" s="1">
        <v>2013</v>
      </c>
      <c r="AD426" s="1">
        <v>3623724641</v>
      </c>
      <c r="AE426" s="1">
        <v>-3547160105</v>
      </c>
      <c r="AF426" s="1">
        <v>76564536</v>
      </c>
      <c r="AG426" s="1">
        <v>7401208551</v>
      </c>
      <c r="AH426" s="1">
        <v>-8930047822</v>
      </c>
      <c r="AI426" s="1">
        <v>-1528839271</v>
      </c>
      <c r="AJ426" s="1">
        <v>4523307282</v>
      </c>
      <c r="AK426" s="1">
        <v>-2694674078</v>
      </c>
      <c r="AL426" s="1">
        <v>1828633204</v>
      </c>
      <c r="AM426" s="1">
        <v>11548943659</v>
      </c>
      <c r="AN426" s="1">
        <v>-11070922053</v>
      </c>
      <c r="AO426" s="1">
        <v>478021606</v>
      </c>
      <c r="AP426" s="1">
        <v>184800374</v>
      </c>
      <c r="AQ426" s="1">
        <v>-234813373</v>
      </c>
      <c r="AR426" s="1">
        <v>-50013000</v>
      </c>
      <c r="AS426" s="1">
        <v>196463032</v>
      </c>
      <c r="AT426" s="1">
        <v>-1000830108</v>
      </c>
      <c r="AU426" s="1">
        <v>-804367076</v>
      </c>
    </row>
    <row r="427" spans="2:47" x14ac:dyDescent="0.2">
      <c r="B427" s="1" t="s">
        <v>148</v>
      </c>
      <c r="C427" s="2" t="s">
        <v>148</v>
      </c>
      <c r="G427" s="1">
        <v>7378189283</v>
      </c>
      <c r="H427" s="1">
        <v>8306080234</v>
      </c>
      <c r="I427" s="1">
        <v>8641164834</v>
      </c>
      <c r="J427" s="1">
        <v>10934282789</v>
      </c>
      <c r="K427" s="1">
        <v>90214657</v>
      </c>
      <c r="L427" s="1">
        <v>265103226</v>
      </c>
      <c r="M427" s="1">
        <v>35615035023</v>
      </c>
      <c r="N427" s="1">
        <v>2665577814</v>
      </c>
      <c r="O427" s="1">
        <v>15603071165</v>
      </c>
      <c r="P427" s="1">
        <v>3240501277</v>
      </c>
      <c r="Q427" s="1">
        <v>12706843773</v>
      </c>
      <c r="R427" s="1">
        <v>339308000</v>
      </c>
      <c r="S427" s="1">
        <v>1059732995</v>
      </c>
      <c r="T427" s="1">
        <v>35615035023</v>
      </c>
      <c r="U427" s="1">
        <v>4712611469</v>
      </c>
      <c r="V427" s="1">
        <v>-7296990931</v>
      </c>
      <c r="W427" s="1">
        <v>5400663558</v>
      </c>
      <c r="X427" s="1">
        <v>-1772560985</v>
      </c>
      <c r="Y427" s="1">
        <v>-249093343</v>
      </c>
      <c r="Z427" s="1">
        <v>-794629768</v>
      </c>
      <c r="AA427" s="1" t="s">
        <v>12</v>
      </c>
      <c r="AB427" s="1"/>
      <c r="AC427" s="1">
        <v>2014</v>
      </c>
      <c r="AD427" s="1">
        <v>7378189283</v>
      </c>
      <c r="AE427" s="1">
        <v>-2665577814</v>
      </c>
      <c r="AF427" s="1">
        <v>4712611469</v>
      </c>
      <c r="AG427" s="1">
        <v>8306080234</v>
      </c>
      <c r="AH427" s="1">
        <v>-15603071165</v>
      </c>
      <c r="AI427" s="1">
        <v>-7296990931</v>
      </c>
      <c r="AJ427" s="1">
        <v>8641164834</v>
      </c>
      <c r="AK427" s="1">
        <v>-3240501277</v>
      </c>
      <c r="AL427" s="1">
        <v>5400663558</v>
      </c>
      <c r="AM427" s="1">
        <v>10934282789</v>
      </c>
      <c r="AN427" s="1">
        <v>-12706843773</v>
      </c>
      <c r="AO427" s="1">
        <v>-1772560985</v>
      </c>
      <c r="AP427" s="1">
        <v>90214657</v>
      </c>
      <c r="AQ427" s="1">
        <v>-339308000</v>
      </c>
      <c r="AR427" s="1">
        <v>-249093343</v>
      </c>
      <c r="AS427" s="1">
        <v>265103226</v>
      </c>
      <c r="AT427" s="1">
        <v>-1059732995</v>
      </c>
      <c r="AU427" s="1">
        <v>-794629768</v>
      </c>
    </row>
    <row r="428" spans="2:47" x14ac:dyDescent="0.2">
      <c r="B428" s="1" t="s">
        <v>148</v>
      </c>
      <c r="C428" s="2" t="s">
        <v>148</v>
      </c>
      <c r="G428" s="1">
        <v>8628591912</v>
      </c>
      <c r="H428" s="1">
        <v>16932722649</v>
      </c>
      <c r="I428" s="1">
        <v>7914082244</v>
      </c>
      <c r="J428" s="1">
        <v>16666409943</v>
      </c>
      <c r="K428" s="1">
        <v>193840992</v>
      </c>
      <c r="L428" s="1">
        <v>259693576</v>
      </c>
      <c r="M428" s="1">
        <v>50595341317</v>
      </c>
      <c r="N428" s="1">
        <v>1828949525</v>
      </c>
      <c r="O428" s="1">
        <v>19958416206</v>
      </c>
      <c r="P428" s="1">
        <v>10925866598</v>
      </c>
      <c r="Q428" s="1">
        <v>16677746702</v>
      </c>
      <c r="R428" s="1">
        <v>54230000</v>
      </c>
      <c r="S428" s="1">
        <v>1150132286</v>
      </c>
      <c r="T428" s="1">
        <v>50595341317</v>
      </c>
      <c r="U428" s="1">
        <v>6799642387</v>
      </c>
      <c r="V428" s="1">
        <v>-3025693557</v>
      </c>
      <c r="W428" s="1">
        <v>-3011784354</v>
      </c>
      <c r="X428" s="1">
        <v>-11336759</v>
      </c>
      <c r="Y428" s="1">
        <v>139610992</v>
      </c>
      <c r="Z428" s="1">
        <v>-890438710</v>
      </c>
      <c r="AA428" s="1" t="s">
        <v>12</v>
      </c>
      <c r="AB428" s="1"/>
      <c r="AC428" s="1">
        <v>2015</v>
      </c>
      <c r="AD428" s="1">
        <v>8628591912</v>
      </c>
      <c r="AE428" s="1">
        <v>-1828949525</v>
      </c>
      <c r="AF428" s="1">
        <v>6799642387</v>
      </c>
      <c r="AG428" s="1">
        <v>16932722649</v>
      </c>
      <c r="AH428" s="1">
        <v>-19958416206</v>
      </c>
      <c r="AI428" s="1">
        <v>-3025693557</v>
      </c>
      <c r="AJ428" s="1">
        <v>7914082244</v>
      </c>
      <c r="AK428" s="1">
        <v>-10925866598</v>
      </c>
      <c r="AL428" s="1">
        <v>-3011784354</v>
      </c>
      <c r="AM428" s="1">
        <v>16666409943</v>
      </c>
      <c r="AN428" s="1">
        <v>-16677746702</v>
      </c>
      <c r="AO428" s="1">
        <v>-11336759</v>
      </c>
      <c r="AP428" s="1">
        <v>193840992</v>
      </c>
      <c r="AQ428" s="1">
        <v>-54230000</v>
      </c>
      <c r="AR428" s="1">
        <v>139610992</v>
      </c>
      <c r="AS428" s="1">
        <v>259693576</v>
      </c>
      <c r="AT428" s="1">
        <v>-1150132286</v>
      </c>
      <c r="AU428" s="1">
        <v>-890438710</v>
      </c>
    </row>
    <row r="429" spans="2:47" x14ac:dyDescent="0.2">
      <c r="B429" s="1" t="s">
        <v>148</v>
      </c>
      <c r="C429" s="2" t="s">
        <v>148</v>
      </c>
      <c r="G429" s="1">
        <v>13088917756</v>
      </c>
      <c r="H429" s="1">
        <v>5567270541</v>
      </c>
      <c r="I429" s="1">
        <v>2768952087</v>
      </c>
      <c r="J429" s="1">
        <v>14535544844</v>
      </c>
      <c r="K429" s="1">
        <v>385154000</v>
      </c>
      <c r="L429" s="1">
        <v>185946737</v>
      </c>
      <c r="M429" s="1">
        <v>36531785965</v>
      </c>
      <c r="N429" s="1">
        <v>2235188830</v>
      </c>
      <c r="O429" s="1">
        <v>16073997218</v>
      </c>
      <c r="P429" s="1">
        <v>5389564319</v>
      </c>
      <c r="Q429" s="1">
        <v>12259768474</v>
      </c>
      <c r="R429" s="1">
        <v>170955450</v>
      </c>
      <c r="S429" s="1">
        <v>402311674</v>
      </c>
      <c r="T429" s="1">
        <v>36531785965</v>
      </c>
      <c r="U429" s="1">
        <v>10853728926</v>
      </c>
      <c r="V429" s="1">
        <v>-10506726677</v>
      </c>
      <c r="W429" s="1">
        <v>-2620612232</v>
      </c>
      <c r="X429" s="1">
        <v>2275776369</v>
      </c>
      <c r="Y429" s="1">
        <v>214198550</v>
      </c>
      <c r="Z429" s="1">
        <v>-216364937</v>
      </c>
      <c r="AA429" s="1" t="s">
        <v>12</v>
      </c>
      <c r="AB429" s="1"/>
      <c r="AC429" s="1">
        <v>2016</v>
      </c>
      <c r="AD429" s="1">
        <v>13088917756</v>
      </c>
      <c r="AE429" s="1">
        <v>-2235188830</v>
      </c>
      <c r="AF429" s="1">
        <v>10853728926</v>
      </c>
      <c r="AG429" s="1">
        <v>5567270541</v>
      </c>
      <c r="AH429" s="1">
        <v>-16073997218</v>
      </c>
      <c r="AI429" s="1">
        <v>-10506726677</v>
      </c>
      <c r="AJ429" s="1">
        <v>2768952087</v>
      </c>
      <c r="AK429" s="1">
        <v>-5389564319</v>
      </c>
      <c r="AL429" s="1">
        <v>-2620612232</v>
      </c>
      <c r="AM429" s="1">
        <v>14535544844</v>
      </c>
      <c r="AN429" s="1">
        <v>-12259768474</v>
      </c>
      <c r="AO429" s="1">
        <v>2275776369</v>
      </c>
      <c r="AP429" s="1">
        <v>385154000</v>
      </c>
      <c r="AQ429" s="1">
        <v>-170955450</v>
      </c>
      <c r="AR429" s="1">
        <v>214198550</v>
      </c>
      <c r="AS429" s="1">
        <v>185946737</v>
      </c>
      <c r="AT429" s="1">
        <v>-402311674</v>
      </c>
      <c r="AU429" s="1">
        <v>-216364937</v>
      </c>
    </row>
    <row r="430" spans="2:47" x14ac:dyDescent="0.2">
      <c r="B430" s="1" t="s">
        <v>148</v>
      </c>
      <c r="C430" s="2" t="s">
        <v>148</v>
      </c>
      <c r="G430" s="1">
        <v>4069753587</v>
      </c>
      <c r="H430" s="1">
        <v>4885602254</v>
      </c>
      <c r="I430" s="1">
        <v>4367050607</v>
      </c>
      <c r="J430" s="1">
        <v>14254688800</v>
      </c>
      <c r="K430" s="1">
        <v>136388299</v>
      </c>
      <c r="L430" s="1">
        <v>266577695</v>
      </c>
      <c r="M430" s="1">
        <v>27980061243</v>
      </c>
      <c r="N430" s="1">
        <v>1355167750</v>
      </c>
      <c r="O430" s="1">
        <v>8260187957</v>
      </c>
      <c r="P430" s="1">
        <v>4961580815</v>
      </c>
      <c r="Q430" s="1">
        <v>12628602825</v>
      </c>
      <c r="R430" s="1">
        <v>342510249</v>
      </c>
      <c r="S430" s="1">
        <v>432011646</v>
      </c>
      <c r="T430" s="1">
        <v>27980061243</v>
      </c>
      <c r="U430" s="1">
        <v>2714585837</v>
      </c>
      <c r="V430" s="1">
        <v>-3374585703</v>
      </c>
      <c r="W430" s="1">
        <v>-594530208</v>
      </c>
      <c r="X430" s="1">
        <v>1626085975</v>
      </c>
      <c r="Y430" s="1">
        <v>-206121950</v>
      </c>
      <c r="Z430" s="1">
        <v>-165433951</v>
      </c>
      <c r="AA430" s="1" t="s">
        <v>12</v>
      </c>
      <c r="AB430" s="1"/>
      <c r="AC430" s="1">
        <v>2017</v>
      </c>
      <c r="AD430" s="1">
        <v>4069753587</v>
      </c>
      <c r="AE430" s="1">
        <v>-1355167750</v>
      </c>
      <c r="AF430" s="1">
        <v>2714585837</v>
      </c>
      <c r="AG430" s="1">
        <v>4885602254</v>
      </c>
      <c r="AH430" s="1">
        <v>-8260187957</v>
      </c>
      <c r="AI430" s="1">
        <v>-3374585703</v>
      </c>
      <c r="AJ430" s="1">
        <v>4367050607</v>
      </c>
      <c r="AK430" s="1">
        <v>-4961580815</v>
      </c>
      <c r="AL430" s="1">
        <v>-594530208</v>
      </c>
      <c r="AM430" s="1">
        <v>14254688800</v>
      </c>
      <c r="AN430" s="1">
        <v>-12628602825</v>
      </c>
      <c r="AO430" s="1">
        <v>1626085975</v>
      </c>
      <c r="AP430" s="1">
        <v>136388299</v>
      </c>
      <c r="AQ430" s="1">
        <v>-342510249</v>
      </c>
      <c r="AR430" s="1">
        <v>-206121950</v>
      </c>
      <c r="AS430" s="1">
        <v>266577695</v>
      </c>
      <c r="AT430" s="1">
        <v>-432011646</v>
      </c>
      <c r="AU430" s="1">
        <v>-165433951</v>
      </c>
    </row>
    <row r="431" spans="2:47" x14ac:dyDescent="0.2">
      <c r="B431" s="1" t="s">
        <v>148</v>
      </c>
      <c r="C431" s="2" t="s">
        <v>148</v>
      </c>
      <c r="G431" s="1">
        <v>5662049198</v>
      </c>
      <c r="H431" s="1">
        <v>10584068288</v>
      </c>
      <c r="I431" s="1">
        <v>7822639001</v>
      </c>
      <c r="J431" s="1">
        <v>17235830510</v>
      </c>
      <c r="K431" s="1">
        <v>146315000</v>
      </c>
      <c r="L431" s="1">
        <v>583723119</v>
      </c>
      <c r="M431" s="1">
        <v>42034625117</v>
      </c>
      <c r="N431" s="1">
        <v>4126010331</v>
      </c>
      <c r="O431" s="1">
        <v>12162128414</v>
      </c>
      <c r="P431" s="1">
        <v>10049503119</v>
      </c>
      <c r="Q431" s="1">
        <v>14575964059</v>
      </c>
      <c r="R431" s="1">
        <v>518554991</v>
      </c>
      <c r="S431" s="1">
        <v>602464203</v>
      </c>
      <c r="T431" s="1">
        <v>42034625117</v>
      </c>
      <c r="U431" s="1">
        <v>1536038867</v>
      </c>
      <c r="V431" s="1">
        <v>-1578060125</v>
      </c>
      <c r="W431" s="1">
        <v>-2226864118</v>
      </c>
      <c r="X431" s="1">
        <v>2659866451</v>
      </c>
      <c r="Y431" s="1">
        <v>-372239991</v>
      </c>
      <c r="Z431" s="1">
        <v>-18741083</v>
      </c>
      <c r="AA431" s="1" t="s">
        <v>12</v>
      </c>
      <c r="AB431" s="1"/>
      <c r="AC431" s="1">
        <v>2018</v>
      </c>
      <c r="AD431" s="1">
        <v>5662049198</v>
      </c>
      <c r="AE431" s="1">
        <v>-4126010331</v>
      </c>
      <c r="AF431" s="1">
        <v>1536038867</v>
      </c>
      <c r="AG431" s="1">
        <v>10584068288</v>
      </c>
      <c r="AH431" s="1">
        <v>-12162128414</v>
      </c>
      <c r="AI431" s="1">
        <v>-1578060125</v>
      </c>
      <c r="AJ431" s="1">
        <v>7822639001</v>
      </c>
      <c r="AK431" s="1">
        <v>-10049503119</v>
      </c>
      <c r="AL431" s="1">
        <v>-2226864118</v>
      </c>
      <c r="AM431" s="1">
        <v>17235830510</v>
      </c>
      <c r="AN431" s="1">
        <v>-14575964059</v>
      </c>
      <c r="AO431" s="1">
        <v>2659866451</v>
      </c>
      <c r="AP431" s="1">
        <v>146315000</v>
      </c>
      <c r="AQ431" s="1">
        <v>-518554991</v>
      </c>
      <c r="AR431" s="1">
        <v>-372239991</v>
      </c>
      <c r="AS431" s="1">
        <v>583723119</v>
      </c>
      <c r="AT431" s="1">
        <v>-602464203</v>
      </c>
      <c r="AU431" s="1">
        <v>-18741083</v>
      </c>
    </row>
    <row r="432" spans="2:47" x14ac:dyDescent="0.2">
      <c r="B432" s="1" t="s">
        <v>148</v>
      </c>
      <c r="C432" s="2" t="s">
        <v>148</v>
      </c>
      <c r="G432" s="1" t="s">
        <v>12</v>
      </c>
      <c r="H432" s="1" t="s">
        <v>12</v>
      </c>
      <c r="I432" s="1" t="s">
        <v>12</v>
      </c>
      <c r="J432" s="1" t="s">
        <v>12</v>
      </c>
      <c r="K432" s="1" t="s">
        <v>12</v>
      </c>
      <c r="L432" s="1" t="s">
        <v>12</v>
      </c>
      <c r="M432" s="1" t="s">
        <v>12</v>
      </c>
      <c r="N432" s="1" t="s">
        <v>12</v>
      </c>
      <c r="O432" s="1" t="s">
        <v>12</v>
      </c>
      <c r="P432" s="1" t="s">
        <v>12</v>
      </c>
      <c r="Q432" s="1" t="s">
        <v>12</v>
      </c>
      <c r="R432" s="1" t="s">
        <v>12</v>
      </c>
      <c r="S432" s="1" t="s">
        <v>12</v>
      </c>
      <c r="T432" s="1" t="s">
        <v>12</v>
      </c>
      <c r="U432" s="1" t="s">
        <v>12</v>
      </c>
      <c r="V432" s="1" t="s">
        <v>12</v>
      </c>
      <c r="W432" s="1" t="s">
        <v>12</v>
      </c>
      <c r="X432" s="1" t="s">
        <v>12</v>
      </c>
      <c r="Y432" s="1" t="s">
        <v>12</v>
      </c>
      <c r="Z432" s="1" t="s">
        <v>12</v>
      </c>
      <c r="AA432" s="1" t="s">
        <v>12</v>
      </c>
      <c r="AB432" s="1"/>
      <c r="AC432" s="1">
        <v>2019</v>
      </c>
      <c r="AD432" s="1" t="s">
        <v>113</v>
      </c>
      <c r="AE432" s="1" t="s">
        <v>113</v>
      </c>
      <c r="AF432" s="1" t="s">
        <v>113</v>
      </c>
      <c r="AG432" s="1" t="s">
        <v>113</v>
      </c>
      <c r="AH432" s="1" t="s">
        <v>113</v>
      </c>
      <c r="AI432" s="1" t="s">
        <v>113</v>
      </c>
      <c r="AJ432" s="1" t="s">
        <v>113</v>
      </c>
      <c r="AK432" s="1" t="s">
        <v>113</v>
      </c>
      <c r="AL432" s="1" t="s">
        <v>113</v>
      </c>
      <c r="AM432" s="1" t="s">
        <v>113</v>
      </c>
      <c r="AN432" s="1" t="s">
        <v>113</v>
      </c>
      <c r="AO432" s="1" t="s">
        <v>113</v>
      </c>
      <c r="AP432" s="1" t="s">
        <v>113</v>
      </c>
      <c r="AQ432" s="1" t="s">
        <v>113</v>
      </c>
      <c r="AR432" s="1" t="s">
        <v>113</v>
      </c>
      <c r="AS432" s="1" t="s">
        <v>113</v>
      </c>
      <c r="AT432" s="1" t="s">
        <v>113</v>
      </c>
      <c r="AU432" s="1" t="s">
        <v>113</v>
      </c>
    </row>
    <row r="433" spans="1:47" x14ac:dyDescent="0.2">
      <c r="B433" s="1" t="s">
        <v>148</v>
      </c>
      <c r="C433" s="2" t="s">
        <v>148</v>
      </c>
      <c r="G433" s="1" t="s">
        <v>12</v>
      </c>
      <c r="H433" s="1" t="s">
        <v>12</v>
      </c>
      <c r="I433" s="1" t="s">
        <v>12</v>
      </c>
      <c r="J433" s="1" t="s">
        <v>12</v>
      </c>
      <c r="K433" s="1" t="s">
        <v>12</v>
      </c>
      <c r="L433" s="1" t="s">
        <v>12</v>
      </c>
      <c r="M433" s="1" t="s">
        <v>12</v>
      </c>
      <c r="N433" s="1" t="s">
        <v>12</v>
      </c>
      <c r="O433" s="1" t="s">
        <v>12</v>
      </c>
      <c r="P433" s="1" t="s">
        <v>12</v>
      </c>
      <c r="Q433" s="1" t="s">
        <v>12</v>
      </c>
      <c r="R433" s="1" t="s">
        <v>12</v>
      </c>
      <c r="S433" s="1" t="s">
        <v>12</v>
      </c>
      <c r="T433" s="1" t="s">
        <v>12</v>
      </c>
      <c r="U433" s="1" t="s">
        <v>12</v>
      </c>
      <c r="V433" s="1" t="s">
        <v>12</v>
      </c>
      <c r="W433" s="1" t="s">
        <v>12</v>
      </c>
      <c r="X433" s="1" t="s">
        <v>12</v>
      </c>
      <c r="Y433" s="1" t="s">
        <v>12</v>
      </c>
      <c r="Z433" s="1" t="s">
        <v>12</v>
      </c>
      <c r="AA433" s="1" t="s">
        <v>12</v>
      </c>
      <c r="AB433" s="1"/>
      <c r="AC433" s="1">
        <v>2020</v>
      </c>
      <c r="AD433" s="1" t="s">
        <v>113</v>
      </c>
      <c r="AE433" s="1" t="s">
        <v>113</v>
      </c>
      <c r="AF433" s="1" t="s">
        <v>113</v>
      </c>
      <c r="AG433" s="1" t="s">
        <v>113</v>
      </c>
      <c r="AH433" s="1" t="s">
        <v>113</v>
      </c>
      <c r="AI433" s="1" t="s">
        <v>113</v>
      </c>
      <c r="AJ433" s="1" t="s">
        <v>113</v>
      </c>
      <c r="AK433" s="1" t="s">
        <v>113</v>
      </c>
      <c r="AL433" s="1" t="s">
        <v>113</v>
      </c>
      <c r="AM433" s="1" t="s">
        <v>113</v>
      </c>
      <c r="AN433" s="1" t="s">
        <v>113</v>
      </c>
      <c r="AO433" s="1" t="s">
        <v>113</v>
      </c>
      <c r="AP433" s="1" t="s">
        <v>113</v>
      </c>
      <c r="AQ433" s="1" t="s">
        <v>113</v>
      </c>
      <c r="AR433" s="1" t="s">
        <v>113</v>
      </c>
      <c r="AS433" s="1" t="s">
        <v>113</v>
      </c>
      <c r="AT433" s="1" t="s">
        <v>113</v>
      </c>
      <c r="AU433" s="1" t="s">
        <v>113</v>
      </c>
    </row>
    <row r="434" spans="1:47" x14ac:dyDescent="0.2">
      <c r="B434" s="1" t="s">
        <v>148</v>
      </c>
      <c r="C434" s="2" t="s">
        <v>148</v>
      </c>
      <c r="G434" s="1" t="s">
        <v>12</v>
      </c>
      <c r="H434" s="1" t="s">
        <v>12</v>
      </c>
      <c r="I434" s="1" t="s">
        <v>12</v>
      </c>
      <c r="J434" s="1" t="s">
        <v>12</v>
      </c>
      <c r="K434" s="1" t="s">
        <v>12</v>
      </c>
      <c r="L434" s="1" t="s">
        <v>12</v>
      </c>
      <c r="M434" s="1" t="s">
        <v>12</v>
      </c>
      <c r="N434" s="1" t="s">
        <v>12</v>
      </c>
      <c r="O434" s="1" t="s">
        <v>12</v>
      </c>
      <c r="P434" s="1" t="s">
        <v>12</v>
      </c>
      <c r="Q434" s="1" t="s">
        <v>12</v>
      </c>
      <c r="R434" s="1" t="s">
        <v>12</v>
      </c>
      <c r="S434" s="1" t="s">
        <v>12</v>
      </c>
      <c r="T434" s="1" t="s">
        <v>12</v>
      </c>
      <c r="U434" s="1" t="s">
        <v>12</v>
      </c>
      <c r="V434" s="1" t="s">
        <v>12</v>
      </c>
      <c r="W434" s="1" t="s">
        <v>12</v>
      </c>
      <c r="X434" s="1" t="s">
        <v>12</v>
      </c>
      <c r="Y434" s="1" t="s">
        <v>12</v>
      </c>
      <c r="Z434" s="1" t="s">
        <v>12</v>
      </c>
      <c r="AA434" s="1" t="s">
        <v>12</v>
      </c>
      <c r="AB434" s="1"/>
      <c r="AC434" s="1">
        <v>2021</v>
      </c>
      <c r="AD434" s="1" t="s">
        <v>113</v>
      </c>
      <c r="AE434" s="1" t="s">
        <v>113</v>
      </c>
      <c r="AF434" s="1" t="s">
        <v>113</v>
      </c>
      <c r="AG434" s="1" t="s">
        <v>113</v>
      </c>
      <c r="AH434" s="1" t="s">
        <v>113</v>
      </c>
      <c r="AI434" s="1" t="s">
        <v>113</v>
      </c>
      <c r="AJ434" s="1" t="s">
        <v>113</v>
      </c>
      <c r="AK434" s="1" t="s">
        <v>113</v>
      </c>
      <c r="AL434" s="1" t="s">
        <v>113</v>
      </c>
      <c r="AM434" s="1" t="s">
        <v>113</v>
      </c>
      <c r="AN434" s="1" t="s">
        <v>113</v>
      </c>
      <c r="AO434" s="1" t="s">
        <v>113</v>
      </c>
      <c r="AP434" s="1" t="s">
        <v>113</v>
      </c>
      <c r="AQ434" s="1" t="s">
        <v>113</v>
      </c>
      <c r="AR434" s="1" t="s">
        <v>113</v>
      </c>
      <c r="AS434" s="1" t="s">
        <v>113</v>
      </c>
      <c r="AT434" s="1" t="s">
        <v>113</v>
      </c>
      <c r="AU434" s="1" t="s">
        <v>113</v>
      </c>
    </row>
    <row r="435" spans="1:47" x14ac:dyDescent="0.2">
      <c r="B435" s="1" t="s">
        <v>148</v>
      </c>
      <c r="C435" s="2" t="s">
        <v>148</v>
      </c>
      <c r="G435" s="1" t="s">
        <v>12</v>
      </c>
      <c r="H435" s="1" t="s">
        <v>12</v>
      </c>
      <c r="I435" s="1" t="s">
        <v>12</v>
      </c>
      <c r="J435" s="1" t="s">
        <v>12</v>
      </c>
      <c r="K435" s="1" t="s">
        <v>12</v>
      </c>
      <c r="L435" s="1" t="s">
        <v>12</v>
      </c>
      <c r="M435" s="1" t="s">
        <v>12</v>
      </c>
      <c r="N435" s="1" t="s">
        <v>12</v>
      </c>
      <c r="O435" s="1" t="s">
        <v>12</v>
      </c>
      <c r="P435" s="1" t="s">
        <v>12</v>
      </c>
      <c r="Q435" s="1" t="s">
        <v>12</v>
      </c>
      <c r="R435" s="1" t="s">
        <v>12</v>
      </c>
      <c r="S435" s="1" t="s">
        <v>12</v>
      </c>
      <c r="T435" s="1" t="s">
        <v>12</v>
      </c>
      <c r="U435" s="1" t="s">
        <v>12</v>
      </c>
      <c r="V435" s="1" t="s">
        <v>12</v>
      </c>
      <c r="W435" s="1" t="s">
        <v>12</v>
      </c>
      <c r="X435" s="1" t="s">
        <v>12</v>
      </c>
      <c r="Y435" s="1" t="s">
        <v>12</v>
      </c>
      <c r="Z435" s="1" t="s">
        <v>12</v>
      </c>
      <c r="AA435" s="1" t="s">
        <v>12</v>
      </c>
      <c r="AB435" s="1"/>
      <c r="AC435" s="1">
        <v>2022</v>
      </c>
      <c r="AD435" s="1" t="s">
        <v>113</v>
      </c>
      <c r="AE435" s="1" t="s">
        <v>113</v>
      </c>
      <c r="AF435" s="1" t="s">
        <v>113</v>
      </c>
      <c r="AG435" s="1" t="s">
        <v>113</v>
      </c>
      <c r="AH435" s="1" t="s">
        <v>113</v>
      </c>
      <c r="AI435" s="1" t="s">
        <v>113</v>
      </c>
      <c r="AJ435" s="1" t="s">
        <v>113</v>
      </c>
      <c r="AK435" s="1" t="s">
        <v>113</v>
      </c>
      <c r="AL435" s="1" t="s">
        <v>113</v>
      </c>
      <c r="AM435" s="1" t="s">
        <v>113</v>
      </c>
      <c r="AN435" s="1" t="s">
        <v>113</v>
      </c>
      <c r="AO435" s="1" t="s">
        <v>113</v>
      </c>
      <c r="AP435" s="1" t="s">
        <v>113</v>
      </c>
      <c r="AQ435" s="1" t="s">
        <v>113</v>
      </c>
      <c r="AR435" s="1" t="s">
        <v>113</v>
      </c>
      <c r="AS435" s="1" t="s">
        <v>113</v>
      </c>
      <c r="AT435" s="1" t="s">
        <v>113</v>
      </c>
      <c r="AU435" s="1" t="s">
        <v>113</v>
      </c>
    </row>
    <row r="436" spans="1:47" x14ac:dyDescent="0.2">
      <c r="B436" s="1" t="s">
        <v>148</v>
      </c>
      <c r="C436" s="2" t="s">
        <v>148</v>
      </c>
      <c r="G436" s="1" t="s">
        <v>12</v>
      </c>
      <c r="H436" s="1" t="s">
        <v>12</v>
      </c>
      <c r="I436" s="1" t="s">
        <v>12</v>
      </c>
      <c r="J436" s="1" t="s">
        <v>12</v>
      </c>
      <c r="K436" s="1" t="s">
        <v>12</v>
      </c>
      <c r="L436" s="1" t="s">
        <v>12</v>
      </c>
      <c r="M436" s="1" t="s">
        <v>12</v>
      </c>
      <c r="N436" s="1" t="s">
        <v>12</v>
      </c>
      <c r="O436" s="1" t="s">
        <v>12</v>
      </c>
      <c r="P436" s="1" t="s">
        <v>12</v>
      </c>
      <c r="Q436" s="1" t="s">
        <v>12</v>
      </c>
      <c r="R436" s="1" t="s">
        <v>12</v>
      </c>
      <c r="S436" s="1" t="s">
        <v>12</v>
      </c>
      <c r="T436" s="1" t="s">
        <v>12</v>
      </c>
      <c r="U436" s="1" t="s">
        <v>12</v>
      </c>
      <c r="V436" s="1" t="s">
        <v>12</v>
      </c>
      <c r="W436" s="1" t="s">
        <v>12</v>
      </c>
      <c r="X436" s="1" t="s">
        <v>12</v>
      </c>
      <c r="Y436" s="1" t="s">
        <v>12</v>
      </c>
      <c r="Z436" s="1" t="s">
        <v>12</v>
      </c>
      <c r="AA436" s="1" t="s">
        <v>12</v>
      </c>
      <c r="AB436" s="1"/>
      <c r="AC436" s="1">
        <v>2023</v>
      </c>
      <c r="AD436" s="1" t="s">
        <v>113</v>
      </c>
      <c r="AE436" s="1" t="s">
        <v>113</v>
      </c>
      <c r="AF436" s="1" t="s">
        <v>113</v>
      </c>
      <c r="AG436" s="1" t="s">
        <v>113</v>
      </c>
      <c r="AH436" s="1" t="s">
        <v>113</v>
      </c>
      <c r="AI436" s="1" t="s">
        <v>113</v>
      </c>
      <c r="AJ436" s="1" t="s">
        <v>113</v>
      </c>
      <c r="AK436" s="1" t="s">
        <v>113</v>
      </c>
      <c r="AL436" s="1" t="s">
        <v>113</v>
      </c>
      <c r="AM436" s="1" t="s">
        <v>113</v>
      </c>
      <c r="AN436" s="1" t="s">
        <v>113</v>
      </c>
      <c r="AO436" s="1" t="s">
        <v>113</v>
      </c>
      <c r="AP436" s="1" t="s">
        <v>113</v>
      </c>
      <c r="AQ436" s="1" t="s">
        <v>113</v>
      </c>
      <c r="AR436" s="1" t="s">
        <v>113</v>
      </c>
      <c r="AS436" s="1" t="s">
        <v>113</v>
      </c>
      <c r="AT436" s="1" t="s">
        <v>113</v>
      </c>
      <c r="AU436" s="1" t="s">
        <v>113</v>
      </c>
    </row>
    <row r="437" spans="1:47" x14ac:dyDescent="0.2">
      <c r="B437" s="1" t="s">
        <v>148</v>
      </c>
      <c r="C437" s="2" t="s">
        <v>148</v>
      </c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">
      <c r="A438" t="s">
        <v>114</v>
      </c>
      <c r="B438" s="1" t="s">
        <v>156</v>
      </c>
      <c r="C438" s="2" t="s">
        <v>157</v>
      </c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 t="s">
        <v>114</v>
      </c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">
      <c r="B439" s="1" t="s">
        <v>148</v>
      </c>
      <c r="C439" s="2" t="s">
        <v>148</v>
      </c>
      <c r="G439" s="1" t="s">
        <v>108</v>
      </c>
      <c r="H439" s="1"/>
      <c r="I439" s="1"/>
      <c r="J439" s="1"/>
      <c r="K439" s="1"/>
      <c r="L439" s="1"/>
      <c r="M439" s="1"/>
      <c r="N439" s="1" t="s">
        <v>109</v>
      </c>
      <c r="O439" s="1"/>
      <c r="P439" s="1"/>
      <c r="Q439" s="1"/>
      <c r="R439" s="1"/>
      <c r="S439" s="1"/>
      <c r="T439" s="1"/>
      <c r="U439" s="1" t="s">
        <v>110</v>
      </c>
      <c r="V439" s="1"/>
      <c r="W439" s="1"/>
      <c r="X439" s="1"/>
      <c r="Y439" s="1"/>
      <c r="Z439" s="1"/>
      <c r="AA439" s="1"/>
      <c r="AB439" s="1"/>
      <c r="AC439" s="1"/>
      <c r="AD439" s="1" t="s">
        <v>1</v>
      </c>
      <c r="AE439" s="1"/>
      <c r="AF439" s="1"/>
      <c r="AG439" s="1" t="s">
        <v>2</v>
      </c>
      <c r="AH439" s="1"/>
      <c r="AI439" s="1"/>
      <c r="AJ439" s="1" t="s">
        <v>3</v>
      </c>
      <c r="AK439" s="1"/>
      <c r="AL439" s="1"/>
      <c r="AM439" s="1" t="s">
        <v>4</v>
      </c>
      <c r="AN439" s="1"/>
      <c r="AO439" s="1"/>
      <c r="AP439" s="1" t="s">
        <v>5</v>
      </c>
      <c r="AQ439" s="1"/>
      <c r="AR439" s="1"/>
      <c r="AS439" s="1" t="s">
        <v>6</v>
      </c>
      <c r="AT439" s="1"/>
      <c r="AU439" s="1"/>
    </row>
    <row r="440" spans="1:47" x14ac:dyDescent="0.2">
      <c r="B440" s="1" t="s">
        <v>148</v>
      </c>
      <c r="C440" s="2" t="s">
        <v>148</v>
      </c>
      <c r="G440" s="1" t="s">
        <v>1</v>
      </c>
      <c r="H440" s="1" t="s">
        <v>2</v>
      </c>
      <c r="I440" s="1" t="s">
        <v>3</v>
      </c>
      <c r="J440" s="1" t="s">
        <v>4</v>
      </c>
      <c r="K440" s="1" t="s">
        <v>5</v>
      </c>
      <c r="L440" s="1" t="s">
        <v>6</v>
      </c>
      <c r="M440" s="1" t="s">
        <v>7</v>
      </c>
      <c r="N440" s="1" t="s">
        <v>1</v>
      </c>
      <c r="O440" s="1" t="s">
        <v>111</v>
      </c>
      <c r="P440" s="1" t="s">
        <v>112</v>
      </c>
      <c r="Q440" s="1" t="s">
        <v>4</v>
      </c>
      <c r="R440" s="1" t="s">
        <v>5</v>
      </c>
      <c r="S440" s="1" t="s">
        <v>6</v>
      </c>
      <c r="T440" s="1" t="s">
        <v>7</v>
      </c>
      <c r="U440" s="1" t="s">
        <v>1</v>
      </c>
      <c r="V440" s="1" t="s">
        <v>2</v>
      </c>
      <c r="W440" s="1" t="s">
        <v>3</v>
      </c>
      <c r="X440" s="1" t="s">
        <v>4</v>
      </c>
      <c r="Y440" s="1" t="s">
        <v>5</v>
      </c>
      <c r="Z440" s="1" t="s">
        <v>6</v>
      </c>
      <c r="AA440" s="1" t="s">
        <v>7</v>
      </c>
      <c r="AB440" s="1"/>
      <c r="AC440" s="1"/>
      <c r="AD440" s="1" t="s">
        <v>8</v>
      </c>
      <c r="AE440" s="1" t="s">
        <v>9</v>
      </c>
      <c r="AF440" s="1" t="s">
        <v>10</v>
      </c>
      <c r="AG440" s="1" t="s">
        <v>8</v>
      </c>
      <c r="AH440" s="1" t="s">
        <v>9</v>
      </c>
      <c r="AI440" s="1" t="s">
        <v>10</v>
      </c>
      <c r="AJ440" s="1" t="s">
        <v>8</v>
      </c>
      <c r="AK440" s="1" t="s">
        <v>9</v>
      </c>
      <c r="AL440" s="1" t="s">
        <v>10</v>
      </c>
      <c r="AM440" s="1" t="s">
        <v>8</v>
      </c>
      <c r="AN440" s="1" t="s">
        <v>9</v>
      </c>
      <c r="AO440" s="1" t="s">
        <v>10</v>
      </c>
      <c r="AP440" s="1" t="s">
        <v>8</v>
      </c>
      <c r="AQ440" s="1" t="s">
        <v>9</v>
      </c>
      <c r="AR440" s="1" t="s">
        <v>10</v>
      </c>
      <c r="AS440" s="1" t="s">
        <v>8</v>
      </c>
      <c r="AT440" s="1" t="s">
        <v>9</v>
      </c>
      <c r="AU440" s="1" t="s">
        <v>10</v>
      </c>
    </row>
    <row r="441" spans="1:47" x14ac:dyDescent="0.2">
      <c r="A441" t="s">
        <v>28</v>
      </c>
      <c r="B441" s="3">
        <v>2005</v>
      </c>
      <c r="C441" s="4">
        <v>1</v>
      </c>
      <c r="G441" s="1">
        <v>8450000</v>
      </c>
      <c r="H441" s="1">
        <v>2478569563</v>
      </c>
      <c r="I441" s="1">
        <v>1399510035</v>
      </c>
      <c r="J441" s="1">
        <v>2484945460</v>
      </c>
      <c r="K441" s="1">
        <v>79400000</v>
      </c>
      <c r="L441" s="1">
        <v>139691800</v>
      </c>
      <c r="M441" s="1">
        <v>6590566858</v>
      </c>
      <c r="N441" s="1">
        <v>855482925</v>
      </c>
      <c r="O441" s="1">
        <v>961589763</v>
      </c>
      <c r="P441" s="1">
        <v>1565891560</v>
      </c>
      <c r="Q441" s="1">
        <v>2616351203</v>
      </c>
      <c r="R441" s="1">
        <v>163045000</v>
      </c>
      <c r="S441" s="1">
        <v>428206406</v>
      </c>
      <c r="T441" s="1">
        <v>6590566858</v>
      </c>
      <c r="U441" s="1">
        <v>-847032925</v>
      </c>
      <c r="V441" s="1">
        <v>1516979800</v>
      </c>
      <c r="W441" s="1">
        <v>-166381526</v>
      </c>
      <c r="X441" s="1">
        <v>-131405744</v>
      </c>
      <c r="Y441" s="1">
        <v>-83645000</v>
      </c>
      <c r="Z441" s="1">
        <v>-288514606</v>
      </c>
      <c r="AA441" s="1" t="s">
        <v>12</v>
      </c>
      <c r="AB441" s="1"/>
      <c r="AC441" s="1" t="s">
        <v>28</v>
      </c>
      <c r="AD441" s="1">
        <v>8450000</v>
      </c>
      <c r="AE441" s="1">
        <v>-855482925</v>
      </c>
      <c r="AF441" s="1">
        <v>-847032925</v>
      </c>
      <c r="AG441" s="1">
        <v>2478569563</v>
      </c>
      <c r="AH441" s="1">
        <v>-961589763</v>
      </c>
      <c r="AI441" s="1">
        <v>1516979800</v>
      </c>
      <c r="AJ441" s="1">
        <v>1399510035</v>
      </c>
      <c r="AK441" s="1">
        <v>-1565891560</v>
      </c>
      <c r="AL441" s="1">
        <v>-166381526</v>
      </c>
      <c r="AM441" s="1">
        <v>2484945460</v>
      </c>
      <c r="AN441" s="1">
        <v>-2616351203</v>
      </c>
      <c r="AO441" s="1">
        <v>-131405744</v>
      </c>
      <c r="AP441" s="1">
        <v>79400000</v>
      </c>
      <c r="AQ441" s="1">
        <v>-163045000</v>
      </c>
      <c r="AR441" s="1">
        <v>-83645000</v>
      </c>
      <c r="AS441" s="1">
        <v>139691800</v>
      </c>
      <c r="AT441" s="1">
        <v>-428206406</v>
      </c>
      <c r="AU441" s="1">
        <v>-288514606</v>
      </c>
    </row>
    <row r="442" spans="1:47" x14ac:dyDescent="0.2">
      <c r="A442" t="s">
        <v>29</v>
      </c>
      <c r="B442" s="3">
        <v>2005</v>
      </c>
      <c r="C442" s="4">
        <v>2</v>
      </c>
      <c r="G442" s="1">
        <v>271650000</v>
      </c>
      <c r="H442" s="1">
        <v>2234056821</v>
      </c>
      <c r="I442" s="1">
        <v>2441642679</v>
      </c>
      <c r="J442" s="1">
        <v>2207996178</v>
      </c>
      <c r="K442" s="1">
        <v>93580325</v>
      </c>
      <c r="L442" s="1">
        <v>203469367</v>
      </c>
      <c r="M442" s="1">
        <v>7452395369</v>
      </c>
      <c r="N442" s="1">
        <v>1606015500</v>
      </c>
      <c r="O442" s="1">
        <v>1264955336</v>
      </c>
      <c r="P442" s="1">
        <v>1002082049</v>
      </c>
      <c r="Q442" s="1">
        <v>3165706798</v>
      </c>
      <c r="R442" s="1">
        <v>47508000</v>
      </c>
      <c r="S442" s="1">
        <v>366127686</v>
      </c>
      <c r="T442" s="1">
        <v>7452395369</v>
      </c>
      <c r="U442" s="1">
        <v>-1334365500</v>
      </c>
      <c r="V442" s="1">
        <v>969101485</v>
      </c>
      <c r="W442" s="1">
        <v>1439560630</v>
      </c>
      <c r="X442" s="1">
        <v>-957710620</v>
      </c>
      <c r="Y442" s="1">
        <v>46072325</v>
      </c>
      <c r="Z442" s="1">
        <v>-162658319</v>
      </c>
      <c r="AA442" s="1" t="s">
        <v>12</v>
      </c>
      <c r="AB442" s="1"/>
      <c r="AC442" s="1" t="s">
        <v>29</v>
      </c>
      <c r="AD442" s="1">
        <v>271650000</v>
      </c>
      <c r="AE442" s="1">
        <v>-1606015500</v>
      </c>
      <c r="AF442" s="1">
        <v>-1334365500</v>
      </c>
      <c r="AG442" s="1">
        <v>2234056821</v>
      </c>
      <c r="AH442" s="1">
        <v>-1264955336</v>
      </c>
      <c r="AI442" s="1">
        <v>969101485</v>
      </c>
      <c r="AJ442" s="1">
        <v>2441642679</v>
      </c>
      <c r="AK442" s="1">
        <v>-1002082049</v>
      </c>
      <c r="AL442" s="1">
        <v>1439560630</v>
      </c>
      <c r="AM442" s="1">
        <v>2207996178</v>
      </c>
      <c r="AN442" s="1">
        <v>-3165706798</v>
      </c>
      <c r="AO442" s="1">
        <v>-957710620</v>
      </c>
      <c r="AP442" s="1">
        <v>93580325</v>
      </c>
      <c r="AQ442" s="1">
        <v>-47508000</v>
      </c>
      <c r="AR442" s="1">
        <v>46072325</v>
      </c>
      <c r="AS442" s="1">
        <v>203469367</v>
      </c>
      <c r="AT442" s="1">
        <v>-366127686</v>
      </c>
      <c r="AU442" s="1">
        <v>-162658319</v>
      </c>
    </row>
    <row r="443" spans="1:47" x14ac:dyDescent="0.2">
      <c r="A443" t="s">
        <v>30</v>
      </c>
      <c r="B443" s="3">
        <v>2005</v>
      </c>
      <c r="C443" s="4">
        <v>3</v>
      </c>
      <c r="G443" s="1">
        <v>542614000</v>
      </c>
      <c r="H443" s="1">
        <v>3742113892</v>
      </c>
      <c r="I443" s="1">
        <v>1074208650</v>
      </c>
      <c r="J443" s="1">
        <v>3986127617</v>
      </c>
      <c r="K443" s="1">
        <v>57825000</v>
      </c>
      <c r="L443" s="1">
        <v>160159000</v>
      </c>
      <c r="M443" s="1">
        <v>9563048159</v>
      </c>
      <c r="N443" s="1">
        <v>89000000</v>
      </c>
      <c r="O443" s="1">
        <v>2032379966</v>
      </c>
      <c r="P443" s="1">
        <v>4731407173</v>
      </c>
      <c r="Q443" s="1">
        <v>2353358753</v>
      </c>
      <c r="R443" s="1">
        <v>5970100</v>
      </c>
      <c r="S443" s="1">
        <v>350932167</v>
      </c>
      <c r="T443" s="1">
        <v>9563048159</v>
      </c>
      <c r="U443" s="1">
        <v>453614000</v>
      </c>
      <c r="V443" s="1">
        <v>1709733926</v>
      </c>
      <c r="W443" s="1">
        <v>-3657198523</v>
      </c>
      <c r="X443" s="1">
        <v>1632768864</v>
      </c>
      <c r="Y443" s="1">
        <v>51854900</v>
      </c>
      <c r="Z443" s="1">
        <v>-190773167</v>
      </c>
      <c r="AA443" s="1" t="s">
        <v>12</v>
      </c>
      <c r="AB443" s="1"/>
      <c r="AC443" s="1" t="s">
        <v>30</v>
      </c>
      <c r="AD443" s="1">
        <v>542614000</v>
      </c>
      <c r="AE443" s="1">
        <v>-89000000</v>
      </c>
      <c r="AF443" s="1">
        <v>453614000</v>
      </c>
      <c r="AG443" s="1">
        <v>3742113892</v>
      </c>
      <c r="AH443" s="1">
        <v>-2032379966</v>
      </c>
      <c r="AI443" s="1">
        <v>1709733926</v>
      </c>
      <c r="AJ443" s="1">
        <v>1074208650</v>
      </c>
      <c r="AK443" s="1">
        <v>-4731407173</v>
      </c>
      <c r="AL443" s="1">
        <v>-3657198523</v>
      </c>
      <c r="AM443" s="1">
        <v>3986127617</v>
      </c>
      <c r="AN443" s="1">
        <v>-2353358753</v>
      </c>
      <c r="AO443" s="1">
        <v>1632768864</v>
      </c>
      <c r="AP443" s="1">
        <v>57825000</v>
      </c>
      <c r="AQ443" s="1">
        <v>-5970100</v>
      </c>
      <c r="AR443" s="1">
        <v>51854900</v>
      </c>
      <c r="AS443" s="1">
        <v>160159000</v>
      </c>
      <c r="AT443" s="1">
        <v>-350932167</v>
      </c>
      <c r="AU443" s="1">
        <v>-190773167</v>
      </c>
    </row>
    <row r="444" spans="1:47" x14ac:dyDescent="0.2">
      <c r="A444" t="s">
        <v>31</v>
      </c>
      <c r="B444" s="3">
        <v>2005</v>
      </c>
      <c r="C444" s="4">
        <v>4</v>
      </c>
      <c r="G444" s="1">
        <v>207000000</v>
      </c>
      <c r="H444" s="1">
        <v>2368671263</v>
      </c>
      <c r="I444" s="1">
        <v>969270625</v>
      </c>
      <c r="J444" s="1">
        <v>3940824738</v>
      </c>
      <c r="K444" s="1">
        <v>106741600</v>
      </c>
      <c r="L444" s="1">
        <v>250583480</v>
      </c>
      <c r="M444" s="1">
        <v>7843091706</v>
      </c>
      <c r="N444" s="1">
        <v>943966667</v>
      </c>
      <c r="O444" s="1">
        <v>1094755000</v>
      </c>
      <c r="P444" s="1">
        <v>2789671053</v>
      </c>
      <c r="Q444" s="1">
        <v>2432814780</v>
      </c>
      <c r="R444" s="1">
        <v>28500000</v>
      </c>
      <c r="S444" s="1">
        <v>553384207</v>
      </c>
      <c r="T444" s="1">
        <v>7843091706</v>
      </c>
      <c r="U444" s="1">
        <v>-736966667</v>
      </c>
      <c r="V444" s="1">
        <v>1273916263</v>
      </c>
      <c r="W444" s="1">
        <v>-1820400428</v>
      </c>
      <c r="X444" s="1">
        <v>1508009958</v>
      </c>
      <c r="Y444" s="1">
        <v>78241600</v>
      </c>
      <c r="Z444" s="1">
        <v>-302800727</v>
      </c>
      <c r="AA444" s="1" t="s">
        <v>12</v>
      </c>
      <c r="AB444" s="1"/>
      <c r="AC444" s="1" t="s">
        <v>31</v>
      </c>
      <c r="AD444" s="1">
        <v>207000000</v>
      </c>
      <c r="AE444" s="1">
        <v>-943966667</v>
      </c>
      <c r="AF444" s="1">
        <v>-736966667</v>
      </c>
      <c r="AG444" s="1">
        <v>2368671263</v>
      </c>
      <c r="AH444" s="1">
        <v>-1094755000</v>
      </c>
      <c r="AI444" s="1">
        <v>1273916263</v>
      </c>
      <c r="AJ444" s="1">
        <v>969270625</v>
      </c>
      <c r="AK444" s="1">
        <v>-2789671053</v>
      </c>
      <c r="AL444" s="1">
        <v>-1820400428</v>
      </c>
      <c r="AM444" s="1">
        <v>3940824738</v>
      </c>
      <c r="AN444" s="1">
        <v>-2432814780</v>
      </c>
      <c r="AO444" s="1">
        <v>1508009958</v>
      </c>
      <c r="AP444" s="1">
        <v>106741600</v>
      </c>
      <c r="AQ444" s="1">
        <v>-28500000</v>
      </c>
      <c r="AR444" s="1">
        <v>78241600</v>
      </c>
      <c r="AS444" s="1">
        <v>250583480</v>
      </c>
      <c r="AT444" s="1">
        <v>-553384207</v>
      </c>
      <c r="AU444" s="1">
        <v>-302800727</v>
      </c>
    </row>
    <row r="445" spans="1:47" x14ac:dyDescent="0.2">
      <c r="A445" t="s">
        <v>32</v>
      </c>
      <c r="B445" s="3">
        <v>2006</v>
      </c>
      <c r="C445" s="4">
        <v>1</v>
      </c>
      <c r="G445" s="1">
        <v>109500000</v>
      </c>
      <c r="H445" s="1">
        <v>6447958375</v>
      </c>
      <c r="I445" s="1">
        <v>1980118729</v>
      </c>
      <c r="J445" s="1">
        <v>4569879453</v>
      </c>
      <c r="K445" s="1">
        <v>46340000</v>
      </c>
      <c r="L445" s="1">
        <v>232430130</v>
      </c>
      <c r="M445" s="1">
        <v>13386226687</v>
      </c>
      <c r="N445" s="1">
        <v>875903929</v>
      </c>
      <c r="O445" s="1">
        <v>2275989100</v>
      </c>
      <c r="P445" s="1">
        <v>5548902575</v>
      </c>
      <c r="Q445" s="1">
        <v>4098519671</v>
      </c>
      <c r="R445" s="1">
        <v>107193500</v>
      </c>
      <c r="S445" s="1">
        <v>479717912</v>
      </c>
      <c r="T445" s="1">
        <v>13386226687</v>
      </c>
      <c r="U445" s="1">
        <v>-766403929</v>
      </c>
      <c r="V445" s="1">
        <v>4171969275</v>
      </c>
      <c r="W445" s="1">
        <v>-3568783846</v>
      </c>
      <c r="X445" s="1">
        <v>471359782</v>
      </c>
      <c r="Y445" s="1">
        <v>-60853500</v>
      </c>
      <c r="Z445" s="1">
        <v>-247287782</v>
      </c>
      <c r="AA445" s="1" t="s">
        <v>12</v>
      </c>
      <c r="AB445" s="1"/>
      <c r="AC445" s="1" t="s">
        <v>32</v>
      </c>
      <c r="AD445" s="1">
        <v>109500000</v>
      </c>
      <c r="AE445" s="1">
        <v>-875903929</v>
      </c>
      <c r="AF445" s="1">
        <v>-766403929</v>
      </c>
      <c r="AG445" s="1">
        <v>6447958375</v>
      </c>
      <c r="AH445" s="1">
        <v>-2275989100</v>
      </c>
      <c r="AI445" s="1">
        <v>4171969275</v>
      </c>
      <c r="AJ445" s="1">
        <v>1980118729</v>
      </c>
      <c r="AK445" s="1">
        <v>-5548902575</v>
      </c>
      <c r="AL445" s="1">
        <v>-3568783846</v>
      </c>
      <c r="AM445" s="1">
        <v>4569879453</v>
      </c>
      <c r="AN445" s="1">
        <v>-4098519671</v>
      </c>
      <c r="AO445" s="1">
        <v>471359782</v>
      </c>
      <c r="AP445" s="1">
        <v>46340000</v>
      </c>
      <c r="AQ445" s="1">
        <v>-107193500</v>
      </c>
      <c r="AR445" s="1">
        <v>-60853500</v>
      </c>
      <c r="AS445" s="1">
        <v>232430130</v>
      </c>
      <c r="AT445" s="1">
        <v>-479717912</v>
      </c>
      <c r="AU445" s="1">
        <v>-247287782</v>
      </c>
    </row>
    <row r="446" spans="1:47" x14ac:dyDescent="0.2">
      <c r="A446" t="s">
        <v>33</v>
      </c>
      <c r="B446" s="3">
        <v>2006</v>
      </c>
      <c r="C446" s="4">
        <v>2</v>
      </c>
      <c r="G446" s="1">
        <v>533195000</v>
      </c>
      <c r="H446" s="1">
        <v>7603873746</v>
      </c>
      <c r="I446" s="1">
        <v>4159319800</v>
      </c>
      <c r="J446" s="1">
        <v>2622299777</v>
      </c>
      <c r="K446" s="1">
        <v>96121000</v>
      </c>
      <c r="L446" s="1">
        <v>149020745</v>
      </c>
      <c r="M446" s="1">
        <v>15163830068</v>
      </c>
      <c r="N446" s="1">
        <v>1137761000</v>
      </c>
      <c r="O446" s="1">
        <v>1488432667</v>
      </c>
      <c r="P446" s="1">
        <v>6104276236</v>
      </c>
      <c r="Q446" s="1">
        <v>5934082396</v>
      </c>
      <c r="R446" s="1">
        <v>12950000</v>
      </c>
      <c r="S446" s="1">
        <v>486327769</v>
      </c>
      <c r="T446" s="1">
        <v>15163830068</v>
      </c>
      <c r="U446" s="1">
        <v>-604566000</v>
      </c>
      <c r="V446" s="1">
        <v>6115441080</v>
      </c>
      <c r="W446" s="1">
        <v>-1944956436</v>
      </c>
      <c r="X446" s="1">
        <v>-3311782620</v>
      </c>
      <c r="Y446" s="1">
        <v>83171000</v>
      </c>
      <c r="Z446" s="1">
        <v>-337307024</v>
      </c>
      <c r="AA446" s="1" t="s">
        <v>12</v>
      </c>
      <c r="AB446" s="1"/>
      <c r="AC446" s="1" t="s">
        <v>33</v>
      </c>
      <c r="AD446" s="1">
        <v>533195000</v>
      </c>
      <c r="AE446" s="1">
        <v>-1137761000</v>
      </c>
      <c r="AF446" s="1">
        <v>-604566000</v>
      </c>
      <c r="AG446" s="1">
        <v>7603873746</v>
      </c>
      <c r="AH446" s="1">
        <v>-1488432667</v>
      </c>
      <c r="AI446" s="1">
        <v>6115441080</v>
      </c>
      <c r="AJ446" s="1">
        <v>4159319800</v>
      </c>
      <c r="AK446" s="1">
        <v>-6104276236</v>
      </c>
      <c r="AL446" s="1">
        <v>-1944956436</v>
      </c>
      <c r="AM446" s="1">
        <v>2622299777</v>
      </c>
      <c r="AN446" s="1">
        <v>-5934082396</v>
      </c>
      <c r="AO446" s="1">
        <v>-3311782620</v>
      </c>
      <c r="AP446" s="1">
        <v>96121000</v>
      </c>
      <c r="AQ446" s="1">
        <v>-12950000</v>
      </c>
      <c r="AR446" s="1">
        <v>83171000</v>
      </c>
      <c r="AS446" s="1">
        <v>149020745</v>
      </c>
      <c r="AT446" s="1">
        <v>-486327769</v>
      </c>
      <c r="AU446" s="1">
        <v>-337307024</v>
      </c>
    </row>
    <row r="447" spans="1:47" x14ac:dyDescent="0.2">
      <c r="A447" t="s">
        <v>34</v>
      </c>
      <c r="B447" s="3">
        <v>2006</v>
      </c>
      <c r="C447" s="4">
        <v>3</v>
      </c>
      <c r="G447" s="1">
        <v>684840736</v>
      </c>
      <c r="H447" s="1">
        <v>2148804204</v>
      </c>
      <c r="I447" s="1">
        <v>1982573597</v>
      </c>
      <c r="J447" s="1">
        <v>3241695718</v>
      </c>
      <c r="K447" s="1">
        <v>67973378</v>
      </c>
      <c r="L447" s="1">
        <v>41076000</v>
      </c>
      <c r="M447" s="1">
        <v>8166963633</v>
      </c>
      <c r="N447" s="1">
        <v>633664950</v>
      </c>
      <c r="O447" s="1">
        <v>2003070597</v>
      </c>
      <c r="P447" s="1">
        <v>1603029340</v>
      </c>
      <c r="Q447" s="1">
        <v>3214607718</v>
      </c>
      <c r="R447" s="1">
        <v>162080300</v>
      </c>
      <c r="S447" s="1">
        <v>550510728</v>
      </c>
      <c r="T447" s="1">
        <v>8166963633</v>
      </c>
      <c r="U447" s="1">
        <v>51175786</v>
      </c>
      <c r="V447" s="1">
        <v>145733607</v>
      </c>
      <c r="W447" s="1">
        <v>379544257</v>
      </c>
      <c r="X447" s="1">
        <v>27088000</v>
      </c>
      <c r="Y447" s="1">
        <v>-94106922</v>
      </c>
      <c r="Z447" s="1">
        <v>-509434728</v>
      </c>
      <c r="AA447" s="1" t="s">
        <v>12</v>
      </c>
      <c r="AB447" s="1"/>
      <c r="AC447" s="1" t="s">
        <v>34</v>
      </c>
      <c r="AD447" s="1">
        <v>684840736</v>
      </c>
      <c r="AE447" s="1">
        <v>-633664950</v>
      </c>
      <c r="AF447" s="1">
        <v>51175786</v>
      </c>
      <c r="AG447" s="1">
        <v>2148804204</v>
      </c>
      <c r="AH447" s="1">
        <v>-2003070597</v>
      </c>
      <c r="AI447" s="1">
        <v>145733607</v>
      </c>
      <c r="AJ447" s="1">
        <v>1982573597</v>
      </c>
      <c r="AK447" s="1">
        <v>-1603029340</v>
      </c>
      <c r="AL447" s="1">
        <v>379544257</v>
      </c>
      <c r="AM447" s="1">
        <v>3241695718</v>
      </c>
      <c r="AN447" s="1">
        <v>-3214607718</v>
      </c>
      <c r="AO447" s="1">
        <v>27088000</v>
      </c>
      <c r="AP447" s="1">
        <v>67973378</v>
      </c>
      <c r="AQ447" s="1">
        <v>-162080300</v>
      </c>
      <c r="AR447" s="1">
        <v>-94106922</v>
      </c>
      <c r="AS447" s="1">
        <v>41076000</v>
      </c>
      <c r="AT447" s="1">
        <v>-550510728</v>
      </c>
      <c r="AU447" s="1">
        <v>-509434728</v>
      </c>
    </row>
    <row r="448" spans="1:47" x14ac:dyDescent="0.2">
      <c r="A448" t="s">
        <v>35</v>
      </c>
      <c r="B448" s="3">
        <v>2006</v>
      </c>
      <c r="C448" s="4">
        <v>4</v>
      </c>
      <c r="G448" s="1">
        <v>869092665</v>
      </c>
      <c r="H448" s="1">
        <v>1600300705</v>
      </c>
      <c r="I448" s="1">
        <v>1000527727</v>
      </c>
      <c r="J448" s="1">
        <v>2399889538</v>
      </c>
      <c r="K448" s="1">
        <v>59400001</v>
      </c>
      <c r="L448" s="1">
        <v>148055000</v>
      </c>
      <c r="M448" s="1">
        <v>6077265636</v>
      </c>
      <c r="N448" s="1">
        <v>304139075</v>
      </c>
      <c r="O448" s="1">
        <v>1587849869</v>
      </c>
      <c r="P448" s="1">
        <v>1054382200</v>
      </c>
      <c r="Q448" s="1">
        <v>2841176822</v>
      </c>
      <c r="R448" s="1">
        <v>52164359</v>
      </c>
      <c r="S448" s="1">
        <v>237553310</v>
      </c>
      <c r="T448" s="1">
        <v>6077265636</v>
      </c>
      <c r="U448" s="1">
        <v>564953590</v>
      </c>
      <c r="V448" s="1">
        <v>12450836</v>
      </c>
      <c r="W448" s="1">
        <v>-53854473</v>
      </c>
      <c r="X448" s="1">
        <v>-441287284</v>
      </c>
      <c r="Y448" s="1">
        <v>7235642</v>
      </c>
      <c r="Z448" s="1">
        <v>-89498310</v>
      </c>
      <c r="AA448" s="1" t="s">
        <v>12</v>
      </c>
      <c r="AB448" s="1"/>
      <c r="AC448" s="1" t="s">
        <v>35</v>
      </c>
      <c r="AD448" s="1">
        <v>869092665</v>
      </c>
      <c r="AE448" s="1">
        <v>-304139075</v>
      </c>
      <c r="AF448" s="1">
        <v>564953590</v>
      </c>
      <c r="AG448" s="1">
        <v>1600300705</v>
      </c>
      <c r="AH448" s="1">
        <v>-1587849869</v>
      </c>
      <c r="AI448" s="1">
        <v>12450836</v>
      </c>
      <c r="AJ448" s="1">
        <v>1000527727</v>
      </c>
      <c r="AK448" s="1">
        <v>-1054382200</v>
      </c>
      <c r="AL448" s="1">
        <v>-53854473</v>
      </c>
      <c r="AM448" s="1">
        <v>2399889538</v>
      </c>
      <c r="AN448" s="1">
        <v>-2841176822</v>
      </c>
      <c r="AO448" s="1">
        <v>-441287284</v>
      </c>
      <c r="AP448" s="1">
        <v>59400001</v>
      </c>
      <c r="AQ448" s="1">
        <v>-52164359</v>
      </c>
      <c r="AR448" s="1">
        <v>7235642</v>
      </c>
      <c r="AS448" s="1">
        <v>148055000</v>
      </c>
      <c r="AT448" s="1">
        <v>-237553310</v>
      </c>
      <c r="AU448" s="1">
        <v>-89498310</v>
      </c>
    </row>
    <row r="449" spans="1:47" x14ac:dyDescent="0.2">
      <c r="A449" t="s">
        <v>36</v>
      </c>
      <c r="B449" s="3">
        <v>2007</v>
      </c>
      <c r="C449" s="4">
        <v>1</v>
      </c>
      <c r="G449" s="1">
        <v>921565353</v>
      </c>
      <c r="H449" s="1">
        <v>3579877627</v>
      </c>
      <c r="I449" s="1">
        <v>1022875368</v>
      </c>
      <c r="J449" s="1">
        <v>3185126487</v>
      </c>
      <c r="K449" s="1">
        <v>36325000</v>
      </c>
      <c r="L449" s="1">
        <v>118598100</v>
      </c>
      <c r="M449" s="1">
        <v>8864367934</v>
      </c>
      <c r="N449" s="1">
        <v>436720000</v>
      </c>
      <c r="O449" s="1">
        <v>2772654862</v>
      </c>
      <c r="P449" s="1">
        <v>1035509649</v>
      </c>
      <c r="Q449" s="1">
        <v>4039967541</v>
      </c>
      <c r="R449" s="1">
        <v>77640787</v>
      </c>
      <c r="S449" s="1">
        <v>501875096</v>
      </c>
      <c r="T449" s="1">
        <v>8864367934</v>
      </c>
      <c r="U449" s="1">
        <v>484845353</v>
      </c>
      <c r="V449" s="1">
        <v>807222765</v>
      </c>
      <c r="W449" s="1">
        <v>-12634281</v>
      </c>
      <c r="X449" s="1">
        <v>-854841054</v>
      </c>
      <c r="Y449" s="1">
        <v>-41315787</v>
      </c>
      <c r="Z449" s="1">
        <v>-383276996</v>
      </c>
      <c r="AA449" s="1" t="s">
        <v>12</v>
      </c>
      <c r="AB449" s="1"/>
      <c r="AC449" s="1" t="s">
        <v>36</v>
      </c>
      <c r="AD449" s="1">
        <v>921565353</v>
      </c>
      <c r="AE449" s="1">
        <v>-436720000</v>
      </c>
      <c r="AF449" s="1">
        <v>484845353</v>
      </c>
      <c r="AG449" s="1">
        <v>3579877627</v>
      </c>
      <c r="AH449" s="1">
        <v>-2772654862</v>
      </c>
      <c r="AI449" s="1">
        <v>807222765</v>
      </c>
      <c r="AJ449" s="1">
        <v>1022875368</v>
      </c>
      <c r="AK449" s="1">
        <v>-1035509649</v>
      </c>
      <c r="AL449" s="1">
        <v>-12634281</v>
      </c>
      <c r="AM449" s="1">
        <v>3185126487</v>
      </c>
      <c r="AN449" s="1">
        <v>-4039967541</v>
      </c>
      <c r="AO449" s="1">
        <v>-854841054</v>
      </c>
      <c r="AP449" s="1">
        <v>36325000</v>
      </c>
      <c r="AQ449" s="1">
        <v>-77640787</v>
      </c>
      <c r="AR449" s="1">
        <v>-41315787</v>
      </c>
      <c r="AS449" s="1">
        <v>118598100</v>
      </c>
      <c r="AT449" s="1">
        <v>-501875096</v>
      </c>
      <c r="AU449" s="1">
        <v>-383276996</v>
      </c>
    </row>
    <row r="450" spans="1:47" x14ac:dyDescent="0.2">
      <c r="A450" t="s">
        <v>37</v>
      </c>
      <c r="B450" s="3">
        <v>2007</v>
      </c>
      <c r="C450" s="4">
        <v>2</v>
      </c>
      <c r="G450" s="1">
        <v>10735042239</v>
      </c>
      <c r="H450" s="1">
        <v>9653859061</v>
      </c>
      <c r="I450" s="1">
        <v>2801451723</v>
      </c>
      <c r="J450" s="1">
        <v>4240989802</v>
      </c>
      <c r="K450" s="1">
        <v>83332600</v>
      </c>
      <c r="L450" s="1">
        <v>70892000</v>
      </c>
      <c r="M450" s="1">
        <v>27585567425</v>
      </c>
      <c r="N450" s="1">
        <v>1581016729</v>
      </c>
      <c r="O450" s="1">
        <v>10502855591</v>
      </c>
      <c r="P450" s="1">
        <v>4100561988</v>
      </c>
      <c r="Q450" s="1">
        <v>10863566378</v>
      </c>
      <c r="R450" s="1">
        <v>93510190</v>
      </c>
      <c r="S450" s="1">
        <v>444056549</v>
      </c>
      <c r="T450" s="1">
        <v>27585567425</v>
      </c>
      <c r="U450" s="1">
        <v>9154025510</v>
      </c>
      <c r="V450" s="1">
        <v>-848996530</v>
      </c>
      <c r="W450" s="1">
        <v>-1299110265</v>
      </c>
      <c r="X450" s="1">
        <v>-6622576576</v>
      </c>
      <c r="Y450" s="1">
        <v>-10177590</v>
      </c>
      <c r="Z450" s="1">
        <v>-373164549</v>
      </c>
      <c r="AA450" s="1">
        <v>0</v>
      </c>
      <c r="AB450" s="1"/>
      <c r="AC450" s="1" t="s">
        <v>37</v>
      </c>
      <c r="AD450" s="1">
        <v>10735042239</v>
      </c>
      <c r="AE450" s="1">
        <v>-1581016729</v>
      </c>
      <c r="AF450" s="1">
        <v>9154025510</v>
      </c>
      <c r="AG450" s="1">
        <v>9653859061</v>
      </c>
      <c r="AH450" s="1">
        <v>-10502855591</v>
      </c>
      <c r="AI450" s="1">
        <v>-848996530</v>
      </c>
      <c r="AJ450" s="1">
        <v>2801451723</v>
      </c>
      <c r="AK450" s="1">
        <v>-4100561988</v>
      </c>
      <c r="AL450" s="1">
        <v>-1299110265</v>
      </c>
      <c r="AM450" s="1">
        <v>4240989802</v>
      </c>
      <c r="AN450" s="1">
        <v>-10863566378</v>
      </c>
      <c r="AO450" s="1">
        <v>-6622576576</v>
      </c>
      <c r="AP450" s="1">
        <v>83332600</v>
      </c>
      <c r="AQ450" s="1">
        <v>-93510190</v>
      </c>
      <c r="AR450" s="1">
        <v>-10177590</v>
      </c>
      <c r="AS450" s="1">
        <v>70892000</v>
      </c>
      <c r="AT450" s="1">
        <v>-444056549</v>
      </c>
      <c r="AU450" s="1">
        <v>-373164549</v>
      </c>
    </row>
    <row r="451" spans="1:47" x14ac:dyDescent="0.2">
      <c r="A451" t="s">
        <v>38</v>
      </c>
      <c r="B451" s="3">
        <v>2007</v>
      </c>
      <c r="C451" s="4">
        <v>3</v>
      </c>
      <c r="G451" s="1">
        <v>1856718223</v>
      </c>
      <c r="H451" s="1">
        <v>5196163425</v>
      </c>
      <c r="I451" s="1">
        <v>135883113</v>
      </c>
      <c r="J451" s="1">
        <v>4065418588</v>
      </c>
      <c r="K451" s="1">
        <v>148759790</v>
      </c>
      <c r="L451" s="1">
        <v>96490680</v>
      </c>
      <c r="M451" s="1">
        <v>11499433819</v>
      </c>
      <c r="N451" s="1">
        <v>1823241248</v>
      </c>
      <c r="O451" s="1">
        <v>1678611378</v>
      </c>
      <c r="P451" s="1">
        <v>3087430481</v>
      </c>
      <c r="Q451" s="1">
        <v>4444122985</v>
      </c>
      <c r="R451" s="1">
        <v>81575325</v>
      </c>
      <c r="S451" s="1">
        <v>384452403</v>
      </c>
      <c r="T451" s="1">
        <v>11499433819</v>
      </c>
      <c r="U451" s="1">
        <v>33476976</v>
      </c>
      <c r="V451" s="1">
        <v>3517552047</v>
      </c>
      <c r="W451" s="1">
        <v>-2951547367</v>
      </c>
      <c r="X451" s="1">
        <v>-378704396</v>
      </c>
      <c r="Y451" s="1">
        <v>67184465</v>
      </c>
      <c r="Z451" s="1">
        <v>-287961723</v>
      </c>
      <c r="AA451" s="1" t="s">
        <v>12</v>
      </c>
      <c r="AB451" s="1"/>
      <c r="AC451" s="1" t="s">
        <v>38</v>
      </c>
      <c r="AD451" s="1">
        <v>1856718223</v>
      </c>
      <c r="AE451" s="1">
        <v>-1823241248</v>
      </c>
      <c r="AF451" s="1">
        <v>33476976</v>
      </c>
      <c r="AG451" s="1">
        <v>5196163425</v>
      </c>
      <c r="AH451" s="1">
        <v>-1678611378</v>
      </c>
      <c r="AI451" s="1">
        <v>3517552047</v>
      </c>
      <c r="AJ451" s="1">
        <v>135883113</v>
      </c>
      <c r="AK451" s="1">
        <v>-3087430481</v>
      </c>
      <c r="AL451" s="1">
        <v>-2951547367</v>
      </c>
      <c r="AM451" s="1">
        <v>4065418588</v>
      </c>
      <c r="AN451" s="1">
        <v>-4444122985</v>
      </c>
      <c r="AO451" s="1">
        <v>-378704396</v>
      </c>
      <c r="AP451" s="1">
        <v>148759790</v>
      </c>
      <c r="AQ451" s="1">
        <v>-81575325</v>
      </c>
      <c r="AR451" s="1">
        <v>67184465</v>
      </c>
      <c r="AS451" s="1">
        <v>96490680</v>
      </c>
      <c r="AT451" s="1">
        <v>-384452403</v>
      </c>
      <c r="AU451" s="1">
        <v>-287961723</v>
      </c>
    </row>
    <row r="452" spans="1:47" x14ac:dyDescent="0.2">
      <c r="A452" t="s">
        <v>39</v>
      </c>
      <c r="B452" s="3">
        <v>2007</v>
      </c>
      <c r="C452" s="4">
        <v>4</v>
      </c>
      <c r="G452" s="1">
        <v>184344115</v>
      </c>
      <c r="H452" s="1">
        <v>29460429371</v>
      </c>
      <c r="I452" s="1">
        <v>404700000</v>
      </c>
      <c r="J452" s="1">
        <v>2593605814</v>
      </c>
      <c r="K452" s="1">
        <v>209500000</v>
      </c>
      <c r="L452" s="1">
        <v>53000268</v>
      </c>
      <c r="M452" s="1">
        <v>32905579569</v>
      </c>
      <c r="N452" s="1">
        <v>3750000</v>
      </c>
      <c r="O452" s="1">
        <v>2309833886</v>
      </c>
      <c r="P452" s="1">
        <v>28262843374</v>
      </c>
      <c r="Q452" s="1">
        <v>1920923426</v>
      </c>
      <c r="R452" s="1">
        <v>75948333</v>
      </c>
      <c r="S452" s="1">
        <v>332280549</v>
      </c>
      <c r="T452" s="1">
        <v>32905579569</v>
      </c>
      <c r="U452" s="1">
        <v>180594115</v>
      </c>
      <c r="V452" s="1">
        <v>27150595485</v>
      </c>
      <c r="W452" s="1">
        <v>-27858143374</v>
      </c>
      <c r="X452" s="1">
        <v>672682388</v>
      </c>
      <c r="Y452" s="1">
        <v>133551667</v>
      </c>
      <c r="Z452" s="1">
        <v>-279280281</v>
      </c>
      <c r="AA452" s="1" t="s">
        <v>12</v>
      </c>
      <c r="AB452" s="1"/>
      <c r="AC452" s="1" t="s">
        <v>39</v>
      </c>
      <c r="AD452" s="1">
        <v>184344115</v>
      </c>
      <c r="AE452" s="1">
        <v>-3750000</v>
      </c>
      <c r="AF452" s="1">
        <v>180594115</v>
      </c>
      <c r="AG452" s="1">
        <v>29460429371</v>
      </c>
      <c r="AH452" s="1">
        <v>-2309833886</v>
      </c>
      <c r="AI452" s="1">
        <v>27150595485</v>
      </c>
      <c r="AJ452" s="1">
        <v>404700000</v>
      </c>
      <c r="AK452" s="1">
        <v>-28262843374</v>
      </c>
      <c r="AL452" s="1">
        <v>-27858143374</v>
      </c>
      <c r="AM452" s="1">
        <v>2593605814</v>
      </c>
      <c r="AN452" s="1">
        <v>-1920923426</v>
      </c>
      <c r="AO452" s="1">
        <v>672682388</v>
      </c>
      <c r="AP452" s="1">
        <v>209500000</v>
      </c>
      <c r="AQ452" s="1">
        <v>-75948333</v>
      </c>
      <c r="AR452" s="1">
        <v>133551667</v>
      </c>
      <c r="AS452" s="1">
        <v>53000268</v>
      </c>
      <c r="AT452" s="1">
        <v>-332280549</v>
      </c>
      <c r="AU452" s="1">
        <v>-279280281</v>
      </c>
    </row>
    <row r="453" spans="1:47" x14ac:dyDescent="0.2">
      <c r="A453" t="s">
        <v>40</v>
      </c>
      <c r="B453" s="3">
        <v>2008</v>
      </c>
      <c r="C453" s="4">
        <v>1</v>
      </c>
      <c r="G453" s="1">
        <v>529882060</v>
      </c>
      <c r="H453" s="1">
        <v>1031283349</v>
      </c>
      <c r="I453" s="1">
        <v>112782500</v>
      </c>
      <c r="J453" s="1">
        <v>3019482698</v>
      </c>
      <c r="K453" s="1">
        <v>34872000</v>
      </c>
      <c r="L453" s="1">
        <v>109530000</v>
      </c>
      <c r="M453" s="1">
        <v>4837832607</v>
      </c>
      <c r="N453" s="1">
        <v>78622500</v>
      </c>
      <c r="O453" s="1">
        <v>1632460210</v>
      </c>
      <c r="P453" s="1">
        <v>144555500</v>
      </c>
      <c r="Q453" s="1">
        <v>2526649744</v>
      </c>
      <c r="R453" s="1">
        <v>154500000</v>
      </c>
      <c r="S453" s="1">
        <v>301044654</v>
      </c>
      <c r="T453" s="1">
        <v>4837832607</v>
      </c>
      <c r="U453" s="1">
        <v>451259560</v>
      </c>
      <c r="V453" s="1">
        <v>-601176861</v>
      </c>
      <c r="W453" s="1">
        <v>-31773000</v>
      </c>
      <c r="X453" s="1">
        <v>492832955</v>
      </c>
      <c r="Y453" s="1">
        <v>-119628000</v>
      </c>
      <c r="Z453" s="1">
        <v>-191514654</v>
      </c>
      <c r="AA453" s="1" t="s">
        <v>12</v>
      </c>
      <c r="AB453" s="1"/>
      <c r="AC453" s="1" t="s">
        <v>40</v>
      </c>
      <c r="AD453" s="1">
        <v>529882060</v>
      </c>
      <c r="AE453" s="1">
        <v>-78622500</v>
      </c>
      <c r="AF453" s="1">
        <v>451259560</v>
      </c>
      <c r="AG453" s="1">
        <v>1031283349</v>
      </c>
      <c r="AH453" s="1">
        <v>-1632460210</v>
      </c>
      <c r="AI453" s="1">
        <v>-601176861</v>
      </c>
      <c r="AJ453" s="1">
        <v>112782500</v>
      </c>
      <c r="AK453" s="1">
        <v>-144555500</v>
      </c>
      <c r="AL453" s="1">
        <v>-31773000</v>
      </c>
      <c r="AM453" s="1">
        <v>3019482698</v>
      </c>
      <c r="AN453" s="1">
        <v>-2526649744</v>
      </c>
      <c r="AO453" s="1">
        <v>492832955</v>
      </c>
      <c r="AP453" s="1">
        <v>34872000</v>
      </c>
      <c r="AQ453" s="1">
        <v>-154500000</v>
      </c>
      <c r="AR453" s="1">
        <v>-119628000</v>
      </c>
      <c r="AS453" s="1">
        <v>109530000</v>
      </c>
      <c r="AT453" s="1">
        <v>-301044654</v>
      </c>
      <c r="AU453" s="1">
        <v>-191514654</v>
      </c>
    </row>
    <row r="454" spans="1:47" x14ac:dyDescent="0.2">
      <c r="A454" t="s">
        <v>41</v>
      </c>
      <c r="B454" s="3">
        <v>2008</v>
      </c>
      <c r="C454" s="4">
        <v>2</v>
      </c>
      <c r="G454" s="1">
        <v>656049973</v>
      </c>
      <c r="H454" s="1">
        <v>742892000</v>
      </c>
      <c r="I454" s="1">
        <v>117043000</v>
      </c>
      <c r="J454" s="1">
        <v>1717818135</v>
      </c>
      <c r="K454" s="1">
        <v>21600000</v>
      </c>
      <c r="L454" s="1">
        <v>97912351</v>
      </c>
      <c r="M454" s="1">
        <v>3353315459</v>
      </c>
      <c r="N454" s="1">
        <v>7247340</v>
      </c>
      <c r="O454" s="1">
        <v>189375000</v>
      </c>
      <c r="P454" s="1">
        <v>579057000</v>
      </c>
      <c r="Q454" s="1">
        <v>2221914768</v>
      </c>
      <c r="R454" s="1">
        <v>62442000</v>
      </c>
      <c r="S454" s="1">
        <v>293279351</v>
      </c>
      <c r="T454" s="1">
        <v>3353315459</v>
      </c>
      <c r="U454" s="1">
        <v>648802633</v>
      </c>
      <c r="V454" s="1">
        <v>553517000</v>
      </c>
      <c r="W454" s="1">
        <v>-462014000</v>
      </c>
      <c r="X454" s="1">
        <v>-504096633</v>
      </c>
      <c r="Y454" s="1">
        <v>-40842000</v>
      </c>
      <c r="Z454" s="1">
        <v>-195367000</v>
      </c>
      <c r="AA454" s="1" t="s">
        <v>12</v>
      </c>
      <c r="AB454" s="1"/>
      <c r="AC454" s="1" t="s">
        <v>41</v>
      </c>
      <c r="AD454" s="1">
        <v>656049973</v>
      </c>
      <c r="AE454" s="1">
        <v>-7247340</v>
      </c>
      <c r="AF454" s="1">
        <v>648802633</v>
      </c>
      <c r="AG454" s="1">
        <v>742892000</v>
      </c>
      <c r="AH454" s="1">
        <v>-189375000</v>
      </c>
      <c r="AI454" s="1">
        <v>553517000</v>
      </c>
      <c r="AJ454" s="1">
        <v>117043000</v>
      </c>
      <c r="AK454" s="1">
        <v>-579057000</v>
      </c>
      <c r="AL454" s="1">
        <v>-462014000</v>
      </c>
      <c r="AM454" s="1">
        <v>1717818135</v>
      </c>
      <c r="AN454" s="1">
        <v>-2221914768</v>
      </c>
      <c r="AO454" s="1">
        <v>-504096633</v>
      </c>
      <c r="AP454" s="1">
        <v>21600000</v>
      </c>
      <c r="AQ454" s="1">
        <v>-62442000</v>
      </c>
      <c r="AR454" s="1">
        <v>-40842000</v>
      </c>
      <c r="AS454" s="1">
        <v>97912351</v>
      </c>
      <c r="AT454" s="1">
        <v>-293279351</v>
      </c>
      <c r="AU454" s="1">
        <v>-195367000</v>
      </c>
    </row>
    <row r="455" spans="1:47" x14ac:dyDescent="0.2">
      <c r="A455" t="s">
        <v>42</v>
      </c>
      <c r="B455" s="3">
        <v>2008</v>
      </c>
      <c r="C455" s="4">
        <v>3</v>
      </c>
      <c r="G455" s="1">
        <v>24600000</v>
      </c>
      <c r="H455" s="1">
        <v>973965476</v>
      </c>
      <c r="I455" s="1">
        <v>28617000</v>
      </c>
      <c r="J455" s="1">
        <v>1090549190</v>
      </c>
      <c r="K455" s="1">
        <v>35650000</v>
      </c>
      <c r="L455" s="1">
        <v>63650000</v>
      </c>
      <c r="M455" s="1">
        <v>2217031666</v>
      </c>
      <c r="N455" s="1">
        <v>444633333</v>
      </c>
      <c r="O455" s="1">
        <v>441506000</v>
      </c>
      <c r="P455" s="1">
        <v>150575000</v>
      </c>
      <c r="Q455" s="1">
        <v>1002502633</v>
      </c>
      <c r="R455" s="1">
        <v>17537500</v>
      </c>
      <c r="S455" s="1">
        <v>160277200</v>
      </c>
      <c r="T455" s="1">
        <v>2217031666</v>
      </c>
      <c r="U455" s="1">
        <v>-420033333</v>
      </c>
      <c r="V455" s="1">
        <v>532459476</v>
      </c>
      <c r="W455" s="1">
        <v>-121958000</v>
      </c>
      <c r="X455" s="1">
        <v>88046557</v>
      </c>
      <c r="Y455" s="1">
        <v>18112500</v>
      </c>
      <c r="Z455" s="1">
        <v>-96627200</v>
      </c>
      <c r="AA455" s="1" t="s">
        <v>12</v>
      </c>
      <c r="AB455" s="1"/>
      <c r="AC455" s="1" t="s">
        <v>42</v>
      </c>
      <c r="AD455" s="1">
        <v>24600000</v>
      </c>
      <c r="AE455" s="1">
        <v>-444633333</v>
      </c>
      <c r="AF455" s="1">
        <v>-420033333</v>
      </c>
      <c r="AG455" s="1">
        <v>973965476</v>
      </c>
      <c r="AH455" s="1">
        <v>-441506000</v>
      </c>
      <c r="AI455" s="1">
        <v>532459476</v>
      </c>
      <c r="AJ455" s="1">
        <v>28617000</v>
      </c>
      <c r="AK455" s="1">
        <v>-150575000</v>
      </c>
      <c r="AL455" s="1">
        <v>-121958000</v>
      </c>
      <c r="AM455" s="1">
        <v>1090549190</v>
      </c>
      <c r="AN455" s="1">
        <v>-1002502633</v>
      </c>
      <c r="AO455" s="1">
        <v>88046557</v>
      </c>
      <c r="AP455" s="1">
        <v>35650000</v>
      </c>
      <c r="AQ455" s="1">
        <v>-17537500</v>
      </c>
      <c r="AR455" s="1">
        <v>18112500</v>
      </c>
      <c r="AS455" s="1">
        <v>63650000</v>
      </c>
      <c r="AT455" s="1">
        <v>-160277200</v>
      </c>
      <c r="AU455" s="1">
        <v>-96627200</v>
      </c>
    </row>
    <row r="456" spans="1:47" x14ac:dyDescent="0.2">
      <c r="A456" t="s">
        <v>43</v>
      </c>
      <c r="B456" s="3">
        <v>2008</v>
      </c>
      <c r="C456" s="4">
        <v>4</v>
      </c>
      <c r="G456" s="1">
        <v>34013089</v>
      </c>
      <c r="H456" s="1">
        <v>3400000</v>
      </c>
      <c r="I456" s="1">
        <v>22000000</v>
      </c>
      <c r="J456" s="1">
        <v>1053234260</v>
      </c>
      <c r="K456" s="1">
        <v>20420000</v>
      </c>
      <c r="L456" s="1">
        <v>37482900</v>
      </c>
      <c r="M456" s="1">
        <v>1170550249</v>
      </c>
      <c r="N456" s="1" t="s">
        <v>12</v>
      </c>
      <c r="O456" s="1">
        <v>30030631</v>
      </c>
      <c r="P456" s="1">
        <v>162887500</v>
      </c>
      <c r="Q456" s="1">
        <v>839070519</v>
      </c>
      <c r="R456" s="1">
        <v>45231600</v>
      </c>
      <c r="S456" s="1">
        <v>93330000</v>
      </c>
      <c r="T456" s="1">
        <v>1170550249</v>
      </c>
      <c r="U456" s="1">
        <v>34013089</v>
      </c>
      <c r="V456" s="1">
        <v>-26630631</v>
      </c>
      <c r="W456" s="1">
        <v>-140887500</v>
      </c>
      <c r="X456" s="1">
        <v>214163742</v>
      </c>
      <c r="Y456" s="1">
        <v>-24811600</v>
      </c>
      <c r="Z456" s="1">
        <v>-55847100</v>
      </c>
      <c r="AA456" s="1" t="s">
        <v>12</v>
      </c>
      <c r="AB456" s="1"/>
      <c r="AC456" s="1" t="s">
        <v>43</v>
      </c>
      <c r="AD456" s="1">
        <v>34013089</v>
      </c>
      <c r="AE456" s="1" t="s">
        <v>113</v>
      </c>
      <c r="AF456" s="1">
        <v>34013089</v>
      </c>
      <c r="AG456" s="1">
        <v>3400000</v>
      </c>
      <c r="AH456" s="1">
        <v>-30030631</v>
      </c>
      <c r="AI456" s="1">
        <v>-26630631</v>
      </c>
      <c r="AJ456" s="1">
        <v>22000000</v>
      </c>
      <c r="AK456" s="1">
        <v>-162887500</v>
      </c>
      <c r="AL456" s="1">
        <v>-140887500</v>
      </c>
      <c r="AM456" s="1">
        <v>1053234260</v>
      </c>
      <c r="AN456" s="1">
        <v>-839070519</v>
      </c>
      <c r="AO456" s="1">
        <v>214163742</v>
      </c>
      <c r="AP456" s="1">
        <v>20420000</v>
      </c>
      <c r="AQ456" s="1">
        <v>-45231600</v>
      </c>
      <c r="AR456" s="1">
        <v>-24811600</v>
      </c>
      <c r="AS456" s="1">
        <v>37482900</v>
      </c>
      <c r="AT456" s="1">
        <v>-93330000</v>
      </c>
      <c r="AU456" s="1">
        <v>-55847100</v>
      </c>
    </row>
    <row r="457" spans="1:47" x14ac:dyDescent="0.2">
      <c r="A457" t="s">
        <v>44</v>
      </c>
      <c r="B457" s="3">
        <v>2009</v>
      </c>
      <c r="C457" s="4">
        <v>1</v>
      </c>
      <c r="G457" s="1">
        <v>5500000</v>
      </c>
      <c r="H457" s="1">
        <v>251210500</v>
      </c>
      <c r="I457" s="1" t="s">
        <v>12</v>
      </c>
      <c r="J457" s="1">
        <v>630053642</v>
      </c>
      <c r="K457" s="1">
        <v>35502776</v>
      </c>
      <c r="L457" s="1">
        <v>45071000</v>
      </c>
      <c r="M457" s="1">
        <v>967337918</v>
      </c>
      <c r="N457" s="1">
        <v>139955500</v>
      </c>
      <c r="O457" s="1">
        <v>42065000</v>
      </c>
      <c r="P457" s="1">
        <v>128075000</v>
      </c>
      <c r="Q457" s="1">
        <v>581536342</v>
      </c>
      <c r="R457" s="1">
        <v>46100000</v>
      </c>
      <c r="S457" s="1">
        <v>29606076</v>
      </c>
      <c r="T457" s="1">
        <v>967337918</v>
      </c>
      <c r="U457" s="1">
        <v>-134455500</v>
      </c>
      <c r="V457" s="1">
        <v>209145500</v>
      </c>
      <c r="W457" s="1">
        <v>-128075000</v>
      </c>
      <c r="X457" s="1">
        <v>48517300</v>
      </c>
      <c r="Y457" s="1">
        <v>-10597224</v>
      </c>
      <c r="Z457" s="1">
        <v>15464924</v>
      </c>
      <c r="AA457" s="1" t="s">
        <v>12</v>
      </c>
      <c r="AB457" s="1"/>
      <c r="AC457" s="1" t="s">
        <v>44</v>
      </c>
      <c r="AD457" s="1">
        <v>5500000</v>
      </c>
      <c r="AE457" s="1">
        <v>-139955500</v>
      </c>
      <c r="AF457" s="1">
        <v>-134455500</v>
      </c>
      <c r="AG457" s="1">
        <v>251210500</v>
      </c>
      <c r="AH457" s="1">
        <v>-42065000</v>
      </c>
      <c r="AI457" s="1">
        <v>209145500</v>
      </c>
      <c r="AJ457" s="1" t="s">
        <v>113</v>
      </c>
      <c r="AK457" s="1">
        <v>-128075000</v>
      </c>
      <c r="AL457" s="1">
        <v>-128075000</v>
      </c>
      <c r="AM457" s="1">
        <v>630053642</v>
      </c>
      <c r="AN457" s="1">
        <v>-581536342</v>
      </c>
      <c r="AO457" s="1">
        <v>48517300</v>
      </c>
      <c r="AP457" s="1">
        <v>35502776</v>
      </c>
      <c r="AQ457" s="1">
        <v>-46100000</v>
      </c>
      <c r="AR457" s="1">
        <v>-10597224</v>
      </c>
      <c r="AS457" s="1">
        <v>45071000</v>
      </c>
      <c r="AT457" s="1">
        <v>-29606076</v>
      </c>
      <c r="AU457" s="1">
        <v>15464924</v>
      </c>
    </row>
    <row r="458" spans="1:47" x14ac:dyDescent="0.2">
      <c r="A458" t="s">
        <v>45</v>
      </c>
      <c r="B458" s="3">
        <v>2009</v>
      </c>
      <c r="C458" s="4">
        <v>2</v>
      </c>
      <c r="G458" s="1">
        <v>17650000</v>
      </c>
      <c r="H458" s="1">
        <v>50722500</v>
      </c>
      <c r="I458" s="1">
        <v>67000000</v>
      </c>
      <c r="J458" s="1">
        <v>465461303</v>
      </c>
      <c r="K458" s="1">
        <v>33775000</v>
      </c>
      <c r="L458" s="1">
        <v>14283544</v>
      </c>
      <c r="M458" s="1">
        <v>648892347</v>
      </c>
      <c r="N458" s="1">
        <v>9500000</v>
      </c>
      <c r="O458" s="1">
        <v>65148544</v>
      </c>
      <c r="P458" s="1">
        <v>100021500</v>
      </c>
      <c r="Q458" s="1">
        <v>372426003</v>
      </c>
      <c r="R458" s="1">
        <v>26600000</v>
      </c>
      <c r="S458" s="1">
        <v>75196300</v>
      </c>
      <c r="T458" s="1">
        <v>648892347</v>
      </c>
      <c r="U458" s="1">
        <v>8150000</v>
      </c>
      <c r="V458" s="1">
        <v>-14426044</v>
      </c>
      <c r="W458" s="1">
        <v>-33021500</v>
      </c>
      <c r="X458" s="1">
        <v>93035300</v>
      </c>
      <c r="Y458" s="1">
        <v>7175000</v>
      </c>
      <c r="Z458" s="1">
        <v>-60912756</v>
      </c>
      <c r="AA458" s="1" t="s">
        <v>12</v>
      </c>
      <c r="AB458" s="1"/>
      <c r="AC458" s="1" t="s">
        <v>45</v>
      </c>
      <c r="AD458" s="1">
        <v>17650000</v>
      </c>
      <c r="AE458" s="1">
        <v>-9500000</v>
      </c>
      <c r="AF458" s="1">
        <v>8150000</v>
      </c>
      <c r="AG458" s="1">
        <v>50722500</v>
      </c>
      <c r="AH458" s="1">
        <v>-65148544</v>
      </c>
      <c r="AI458" s="1">
        <v>-14426044</v>
      </c>
      <c r="AJ458" s="1">
        <v>67000000</v>
      </c>
      <c r="AK458" s="1">
        <v>-100021500</v>
      </c>
      <c r="AL458" s="1">
        <v>-33021500</v>
      </c>
      <c r="AM458" s="1">
        <v>465461303</v>
      </c>
      <c r="AN458" s="1">
        <v>-372426003</v>
      </c>
      <c r="AO458" s="1">
        <v>93035300</v>
      </c>
      <c r="AP458" s="1">
        <v>33775000</v>
      </c>
      <c r="AQ458" s="1">
        <v>-26600000</v>
      </c>
      <c r="AR458" s="1">
        <v>7175000</v>
      </c>
      <c r="AS458" s="1">
        <v>14283544</v>
      </c>
      <c r="AT458" s="1">
        <v>-75196300</v>
      </c>
      <c r="AU458" s="1">
        <v>-60912756</v>
      </c>
    </row>
    <row r="459" spans="1:47" x14ac:dyDescent="0.2">
      <c r="A459" t="s">
        <v>46</v>
      </c>
      <c r="B459" s="3">
        <v>2009</v>
      </c>
      <c r="C459" s="4">
        <v>3</v>
      </c>
      <c r="G459" s="1">
        <v>246819917</v>
      </c>
      <c r="H459" s="1">
        <v>117200000</v>
      </c>
      <c r="I459" s="1" t="s">
        <v>12</v>
      </c>
      <c r="J459" s="1">
        <v>456234799</v>
      </c>
      <c r="K459" s="1">
        <v>28550000</v>
      </c>
      <c r="L459" s="1">
        <v>19500000</v>
      </c>
      <c r="M459" s="1">
        <v>868304716</v>
      </c>
      <c r="N459" s="1">
        <v>3000000</v>
      </c>
      <c r="O459" s="1">
        <v>62363500</v>
      </c>
      <c r="P459" s="1">
        <v>309066666</v>
      </c>
      <c r="Q459" s="1">
        <v>441034549</v>
      </c>
      <c r="R459" s="1">
        <v>24690000</v>
      </c>
      <c r="S459" s="1">
        <v>28150000</v>
      </c>
      <c r="T459" s="1">
        <v>868304716</v>
      </c>
      <c r="U459" s="1">
        <v>243819917</v>
      </c>
      <c r="V459" s="1">
        <v>54836500</v>
      </c>
      <c r="W459" s="1">
        <v>-309066666</v>
      </c>
      <c r="X459" s="1">
        <v>15200250</v>
      </c>
      <c r="Y459" s="1">
        <v>3860000</v>
      </c>
      <c r="Z459" s="1">
        <v>-8650000</v>
      </c>
      <c r="AA459" s="1" t="s">
        <v>12</v>
      </c>
      <c r="AB459" s="1"/>
      <c r="AC459" s="1" t="s">
        <v>46</v>
      </c>
      <c r="AD459" s="1">
        <v>246819917</v>
      </c>
      <c r="AE459" s="1">
        <v>-3000000</v>
      </c>
      <c r="AF459" s="1">
        <v>243819917</v>
      </c>
      <c r="AG459" s="1">
        <v>117200000</v>
      </c>
      <c r="AH459" s="1">
        <v>-62363500</v>
      </c>
      <c r="AI459" s="1">
        <v>54836500</v>
      </c>
      <c r="AJ459" s="1" t="s">
        <v>113</v>
      </c>
      <c r="AK459" s="1">
        <v>-309066666</v>
      </c>
      <c r="AL459" s="1">
        <v>-309066666</v>
      </c>
      <c r="AM459" s="1">
        <v>456234799</v>
      </c>
      <c r="AN459" s="1">
        <v>-441034549</v>
      </c>
      <c r="AO459" s="1">
        <v>15200250</v>
      </c>
      <c r="AP459" s="1">
        <v>28550000</v>
      </c>
      <c r="AQ459" s="1">
        <v>-24690000</v>
      </c>
      <c r="AR459" s="1">
        <v>3860000</v>
      </c>
      <c r="AS459" s="1">
        <v>19500000</v>
      </c>
      <c r="AT459" s="1">
        <v>-28150000</v>
      </c>
      <c r="AU459" s="1">
        <v>-8650000</v>
      </c>
    </row>
    <row r="460" spans="1:47" x14ac:dyDescent="0.2">
      <c r="A460" t="s">
        <v>47</v>
      </c>
      <c r="B460" s="3">
        <v>2009</v>
      </c>
      <c r="C460" s="4">
        <v>4</v>
      </c>
      <c r="G460" s="1">
        <v>7244200</v>
      </c>
      <c r="H460" s="1">
        <v>219369367</v>
      </c>
      <c r="I460" s="1">
        <v>13300000</v>
      </c>
      <c r="J460" s="1">
        <v>467703907</v>
      </c>
      <c r="K460" s="1">
        <v>12245000</v>
      </c>
      <c r="L460" s="1">
        <v>27650000</v>
      </c>
      <c r="M460" s="1">
        <v>747512474</v>
      </c>
      <c r="N460" s="1">
        <v>78296986</v>
      </c>
      <c r="O460" s="1">
        <v>165500000</v>
      </c>
      <c r="P460" s="1">
        <v>54100000</v>
      </c>
      <c r="Q460" s="1">
        <v>360601440</v>
      </c>
      <c r="R460" s="1">
        <v>16736667</v>
      </c>
      <c r="S460" s="1">
        <v>72277381</v>
      </c>
      <c r="T460" s="1">
        <v>747512474</v>
      </c>
      <c r="U460" s="1">
        <v>-71052786</v>
      </c>
      <c r="V460" s="1">
        <v>53869367</v>
      </c>
      <c r="W460" s="1">
        <v>-40800000</v>
      </c>
      <c r="X460" s="1">
        <v>107102467</v>
      </c>
      <c r="Y460" s="1">
        <v>-4491667</v>
      </c>
      <c r="Z460" s="1">
        <v>-44627381</v>
      </c>
      <c r="AA460" s="1" t="s">
        <v>12</v>
      </c>
      <c r="AB460" s="1"/>
      <c r="AC460" s="1" t="s">
        <v>47</v>
      </c>
      <c r="AD460" s="1">
        <v>7244200</v>
      </c>
      <c r="AE460" s="1">
        <v>-78296986</v>
      </c>
      <c r="AF460" s="1">
        <v>-71052786</v>
      </c>
      <c r="AG460" s="1">
        <v>219369367</v>
      </c>
      <c r="AH460" s="1">
        <v>-165500000</v>
      </c>
      <c r="AI460" s="1">
        <v>53869367</v>
      </c>
      <c r="AJ460" s="1">
        <v>13300000</v>
      </c>
      <c r="AK460" s="1">
        <v>-54100000</v>
      </c>
      <c r="AL460" s="1">
        <v>-40800000</v>
      </c>
      <c r="AM460" s="1">
        <v>467703907</v>
      </c>
      <c r="AN460" s="1">
        <v>-360601440</v>
      </c>
      <c r="AO460" s="1">
        <v>107102467</v>
      </c>
      <c r="AP460" s="1">
        <v>12245000</v>
      </c>
      <c r="AQ460" s="1">
        <v>-16736667</v>
      </c>
      <c r="AR460" s="1">
        <v>-4491667</v>
      </c>
      <c r="AS460" s="1">
        <v>27650000</v>
      </c>
      <c r="AT460" s="1">
        <v>-72277381</v>
      </c>
      <c r="AU460" s="1">
        <v>-44627381</v>
      </c>
    </row>
    <row r="461" spans="1:47" x14ac:dyDescent="0.2">
      <c r="A461" t="s">
        <v>48</v>
      </c>
      <c r="B461" s="3">
        <v>2010</v>
      </c>
      <c r="C461" s="4">
        <v>1</v>
      </c>
      <c r="G461" s="1">
        <v>184583333</v>
      </c>
      <c r="H461" s="1">
        <v>398262251</v>
      </c>
      <c r="I461" s="1">
        <v>381127742</v>
      </c>
      <c r="J461" s="1">
        <v>615227514</v>
      </c>
      <c r="K461" s="1">
        <v>19504552</v>
      </c>
      <c r="L461" s="1">
        <v>27950876</v>
      </c>
      <c r="M461" s="1">
        <v>1626656268</v>
      </c>
      <c r="N461" s="1">
        <v>139800000</v>
      </c>
      <c r="O461" s="1">
        <v>273673293</v>
      </c>
      <c r="P461" s="1">
        <v>155851344</v>
      </c>
      <c r="Q461" s="1">
        <v>1014131632</v>
      </c>
      <c r="R461" s="1">
        <v>16900000</v>
      </c>
      <c r="S461" s="1">
        <v>26300000</v>
      </c>
      <c r="T461" s="1">
        <v>1626656268</v>
      </c>
      <c r="U461" s="1">
        <v>44783333</v>
      </c>
      <c r="V461" s="1">
        <v>124588958</v>
      </c>
      <c r="W461" s="1">
        <v>225276398</v>
      </c>
      <c r="X461" s="1">
        <v>-398904117</v>
      </c>
      <c r="Y461" s="1">
        <v>2604552</v>
      </c>
      <c r="Z461" s="1">
        <v>1650876</v>
      </c>
      <c r="AA461" s="1" t="s">
        <v>12</v>
      </c>
      <c r="AB461" s="1"/>
      <c r="AC461" s="1" t="s">
        <v>48</v>
      </c>
      <c r="AD461" s="1">
        <v>184583333</v>
      </c>
      <c r="AE461" s="1">
        <v>-139800000</v>
      </c>
      <c r="AF461" s="1">
        <v>44783333</v>
      </c>
      <c r="AG461" s="1">
        <v>398262251</v>
      </c>
      <c r="AH461" s="1">
        <v>-273673293</v>
      </c>
      <c r="AI461" s="1">
        <v>124588958</v>
      </c>
      <c r="AJ461" s="1">
        <v>381127742</v>
      </c>
      <c r="AK461" s="1">
        <v>-155851344</v>
      </c>
      <c r="AL461" s="1">
        <v>225276398</v>
      </c>
      <c r="AM461" s="1">
        <v>615227514</v>
      </c>
      <c r="AN461" s="1">
        <v>-1014131632</v>
      </c>
      <c r="AO461" s="1">
        <v>-398904117</v>
      </c>
      <c r="AP461" s="1">
        <v>19504552</v>
      </c>
      <c r="AQ461" s="1">
        <v>-16900000</v>
      </c>
      <c r="AR461" s="1">
        <v>2604552</v>
      </c>
      <c r="AS461" s="1">
        <v>27950876</v>
      </c>
      <c r="AT461" s="1">
        <v>-26300000</v>
      </c>
      <c r="AU461" s="1">
        <v>1650876</v>
      </c>
    </row>
    <row r="462" spans="1:47" x14ac:dyDescent="0.2">
      <c r="A462" t="s">
        <v>49</v>
      </c>
      <c r="B462" s="3">
        <v>2010</v>
      </c>
      <c r="C462" s="4">
        <v>2</v>
      </c>
      <c r="G462" s="1">
        <v>212864973</v>
      </c>
      <c r="H462" s="1">
        <v>423096483</v>
      </c>
      <c r="I462" s="1">
        <v>421101000</v>
      </c>
      <c r="J462" s="1">
        <v>749506933</v>
      </c>
      <c r="K462" s="1">
        <v>82485752</v>
      </c>
      <c r="L462" s="1">
        <v>15000000</v>
      </c>
      <c r="M462" s="1">
        <v>1904055142</v>
      </c>
      <c r="N462" s="1">
        <v>202695337</v>
      </c>
      <c r="O462" s="1">
        <v>431020059</v>
      </c>
      <c r="P462" s="1">
        <v>103603909</v>
      </c>
      <c r="Q462" s="1">
        <v>1015978591</v>
      </c>
      <c r="R462" s="1">
        <v>10207252</v>
      </c>
      <c r="S462" s="1">
        <v>140549994</v>
      </c>
      <c r="T462" s="1">
        <v>1904055142</v>
      </c>
      <c r="U462" s="1">
        <v>10169636</v>
      </c>
      <c r="V462" s="1">
        <v>-7923576</v>
      </c>
      <c r="W462" s="1">
        <v>317497091</v>
      </c>
      <c r="X462" s="1">
        <v>-266471657</v>
      </c>
      <c r="Y462" s="1">
        <v>72278500</v>
      </c>
      <c r="Z462" s="1">
        <v>-125549994</v>
      </c>
      <c r="AA462" s="1" t="s">
        <v>12</v>
      </c>
      <c r="AB462" s="1"/>
      <c r="AC462" s="1" t="s">
        <v>49</v>
      </c>
      <c r="AD462" s="1">
        <v>212864973</v>
      </c>
      <c r="AE462" s="1">
        <v>-202695337</v>
      </c>
      <c r="AF462" s="1">
        <v>10169636</v>
      </c>
      <c r="AG462" s="1">
        <v>423096483</v>
      </c>
      <c r="AH462" s="1">
        <v>-431020059</v>
      </c>
      <c r="AI462" s="1">
        <v>-7923576</v>
      </c>
      <c r="AJ462" s="1">
        <v>421101000</v>
      </c>
      <c r="AK462" s="1">
        <v>-103603909</v>
      </c>
      <c r="AL462" s="1">
        <v>317497091</v>
      </c>
      <c r="AM462" s="1">
        <v>749506933</v>
      </c>
      <c r="AN462" s="1">
        <v>-1015978591</v>
      </c>
      <c r="AO462" s="1">
        <v>-266471657</v>
      </c>
      <c r="AP462" s="1">
        <v>82485752</v>
      </c>
      <c r="AQ462" s="1">
        <v>-10207252</v>
      </c>
      <c r="AR462" s="1">
        <v>72278500</v>
      </c>
      <c r="AS462" s="1">
        <v>15000000</v>
      </c>
      <c r="AT462" s="1">
        <v>-140549994</v>
      </c>
      <c r="AU462" s="1">
        <v>-125549994</v>
      </c>
    </row>
    <row r="463" spans="1:47" x14ac:dyDescent="0.2">
      <c r="A463" t="s">
        <v>50</v>
      </c>
      <c r="B463" s="3">
        <v>2010</v>
      </c>
      <c r="C463" s="4">
        <v>3</v>
      </c>
      <c r="G463" s="1">
        <v>305600000</v>
      </c>
      <c r="H463" s="1">
        <v>1188137248</v>
      </c>
      <c r="I463" s="1">
        <v>1378900000</v>
      </c>
      <c r="J463" s="1">
        <v>704354194</v>
      </c>
      <c r="K463" s="1">
        <v>92450000</v>
      </c>
      <c r="L463" s="1">
        <v>29280749</v>
      </c>
      <c r="M463" s="1">
        <v>3698722191</v>
      </c>
      <c r="N463" s="1">
        <v>291900000</v>
      </c>
      <c r="O463" s="1">
        <v>936103333</v>
      </c>
      <c r="P463" s="1">
        <v>288700000</v>
      </c>
      <c r="Q463" s="1">
        <v>1991879526</v>
      </c>
      <c r="R463" s="1">
        <v>29900000</v>
      </c>
      <c r="S463" s="1">
        <v>160239332</v>
      </c>
      <c r="T463" s="1">
        <v>3698722191</v>
      </c>
      <c r="U463" s="1">
        <v>13700000</v>
      </c>
      <c r="V463" s="1">
        <v>252033915</v>
      </c>
      <c r="W463" s="1">
        <v>1090200000</v>
      </c>
      <c r="X463" s="1">
        <v>-1287525332</v>
      </c>
      <c r="Y463" s="1">
        <v>62550000</v>
      </c>
      <c r="Z463" s="1">
        <v>-130958583</v>
      </c>
      <c r="AA463" s="1" t="s">
        <v>12</v>
      </c>
      <c r="AB463" s="1"/>
      <c r="AC463" s="1" t="s">
        <v>50</v>
      </c>
      <c r="AD463" s="1">
        <v>305600000</v>
      </c>
      <c r="AE463" s="1">
        <v>-291900000</v>
      </c>
      <c r="AF463" s="1">
        <v>13700000</v>
      </c>
      <c r="AG463" s="1">
        <v>1188137248</v>
      </c>
      <c r="AH463" s="1">
        <v>-936103333</v>
      </c>
      <c r="AI463" s="1">
        <v>252033915</v>
      </c>
      <c r="AJ463" s="1">
        <v>1378900000</v>
      </c>
      <c r="AK463" s="1">
        <v>-288700000</v>
      </c>
      <c r="AL463" s="1">
        <v>1090200000</v>
      </c>
      <c r="AM463" s="1">
        <v>704354194</v>
      </c>
      <c r="AN463" s="1">
        <v>-1991879526</v>
      </c>
      <c r="AO463" s="1">
        <v>-1287525332</v>
      </c>
      <c r="AP463" s="1">
        <v>92450000</v>
      </c>
      <c r="AQ463" s="1">
        <v>-29900000</v>
      </c>
      <c r="AR463" s="1">
        <v>62550000</v>
      </c>
      <c r="AS463" s="1">
        <v>29280749</v>
      </c>
      <c r="AT463" s="1">
        <v>-160239332</v>
      </c>
      <c r="AU463" s="1">
        <v>-130958583</v>
      </c>
    </row>
    <row r="464" spans="1:47" x14ac:dyDescent="0.2">
      <c r="A464" t="s">
        <v>51</v>
      </c>
      <c r="B464" s="3">
        <v>2010</v>
      </c>
      <c r="C464" s="4">
        <v>4</v>
      </c>
      <c r="G464" s="1">
        <v>104477497</v>
      </c>
      <c r="H464" s="1">
        <v>5544100380</v>
      </c>
      <c r="I464" s="1">
        <v>656300000</v>
      </c>
      <c r="J464" s="1">
        <v>1217196059</v>
      </c>
      <c r="K464" s="1">
        <v>55484270</v>
      </c>
      <c r="L464" s="1">
        <v>9899999</v>
      </c>
      <c r="M464" s="1">
        <v>7587458205</v>
      </c>
      <c r="N464" s="1">
        <v>4342853755</v>
      </c>
      <c r="O464" s="1">
        <v>836897731</v>
      </c>
      <c r="P464" s="1">
        <v>349406712</v>
      </c>
      <c r="Q464" s="1">
        <v>1844498112</v>
      </c>
      <c r="R464" s="1">
        <v>77319018</v>
      </c>
      <c r="S464" s="1">
        <v>136482878</v>
      </c>
      <c r="T464" s="1">
        <v>7587458205</v>
      </c>
      <c r="U464" s="1">
        <v>-4238376258</v>
      </c>
      <c r="V464" s="1">
        <v>4707202649</v>
      </c>
      <c r="W464" s="1">
        <v>306893288</v>
      </c>
      <c r="X464" s="1">
        <v>-627302053</v>
      </c>
      <c r="Y464" s="1">
        <v>-21834748</v>
      </c>
      <c r="Z464" s="1">
        <v>-126582879</v>
      </c>
      <c r="AA464" s="1" t="s">
        <v>12</v>
      </c>
      <c r="AB464" s="1"/>
      <c r="AC464" s="1" t="s">
        <v>51</v>
      </c>
      <c r="AD464" s="1">
        <v>104477497</v>
      </c>
      <c r="AE464" s="1">
        <v>-4342853755</v>
      </c>
      <c r="AF464" s="1">
        <v>-4238376258</v>
      </c>
      <c r="AG464" s="1">
        <v>5544100380</v>
      </c>
      <c r="AH464" s="1">
        <v>-836897731</v>
      </c>
      <c r="AI464" s="1">
        <v>4707202649</v>
      </c>
      <c r="AJ464" s="1">
        <v>656300000</v>
      </c>
      <c r="AK464" s="1">
        <v>-349406712</v>
      </c>
      <c r="AL464" s="1">
        <v>306893288</v>
      </c>
      <c r="AM464" s="1">
        <v>1217196059</v>
      </c>
      <c r="AN464" s="1">
        <v>-1844498112</v>
      </c>
      <c r="AO464" s="1">
        <v>-627302053</v>
      </c>
      <c r="AP464" s="1">
        <v>55484270</v>
      </c>
      <c r="AQ464" s="1">
        <v>-77319018</v>
      </c>
      <c r="AR464" s="1">
        <v>-21834748</v>
      </c>
      <c r="AS464" s="1">
        <v>9899999</v>
      </c>
      <c r="AT464" s="1">
        <v>-136482878</v>
      </c>
      <c r="AU464" s="1">
        <v>-126582879</v>
      </c>
    </row>
    <row r="465" spans="1:47" x14ac:dyDescent="0.2">
      <c r="A465" t="s">
        <v>52</v>
      </c>
      <c r="B465" s="3">
        <v>2011</v>
      </c>
      <c r="C465" s="4">
        <v>1</v>
      </c>
      <c r="G465" s="1">
        <v>251323000</v>
      </c>
      <c r="H465" s="1">
        <v>1203881488</v>
      </c>
      <c r="I465" s="1">
        <v>1499419985</v>
      </c>
      <c r="J465" s="1">
        <v>923529834</v>
      </c>
      <c r="K465" s="1">
        <v>15500000</v>
      </c>
      <c r="L465" s="1">
        <v>32432892</v>
      </c>
      <c r="M465" s="1">
        <v>3926087199</v>
      </c>
      <c r="N465" s="1">
        <v>260373318</v>
      </c>
      <c r="O465" s="1">
        <v>1088282142</v>
      </c>
      <c r="P465" s="1">
        <v>509056333</v>
      </c>
      <c r="Q465" s="1">
        <v>1938150814</v>
      </c>
      <c r="R465" s="1">
        <v>13784200</v>
      </c>
      <c r="S465" s="1">
        <v>116440392</v>
      </c>
      <c r="T465" s="1">
        <v>3926087199</v>
      </c>
      <c r="U465" s="1">
        <v>-9050318</v>
      </c>
      <c r="V465" s="1">
        <v>115599347</v>
      </c>
      <c r="W465" s="1">
        <v>990363652</v>
      </c>
      <c r="X465" s="1">
        <v>-1014620980</v>
      </c>
      <c r="Y465" s="1">
        <v>1715800</v>
      </c>
      <c r="Z465" s="1">
        <v>-84007500</v>
      </c>
      <c r="AA465" s="1" t="s">
        <v>12</v>
      </c>
      <c r="AB465" s="1"/>
      <c r="AC465" s="1" t="s">
        <v>52</v>
      </c>
      <c r="AD465" s="1">
        <v>251323000</v>
      </c>
      <c r="AE465" s="1">
        <v>-260373318</v>
      </c>
      <c r="AF465" s="1">
        <v>-9050318</v>
      </c>
      <c r="AG465" s="1">
        <v>1203881488</v>
      </c>
      <c r="AH465" s="1">
        <v>-1088282142</v>
      </c>
      <c r="AI465" s="1">
        <v>115599347</v>
      </c>
      <c r="AJ465" s="1">
        <v>1499419985</v>
      </c>
      <c r="AK465" s="1">
        <v>-509056333</v>
      </c>
      <c r="AL465" s="1">
        <v>990363652</v>
      </c>
      <c r="AM465" s="1">
        <v>923529834</v>
      </c>
      <c r="AN465" s="1">
        <v>-1938150814</v>
      </c>
      <c r="AO465" s="1">
        <v>-1014620980</v>
      </c>
      <c r="AP465" s="1">
        <v>15500000</v>
      </c>
      <c r="AQ465" s="1">
        <v>-13784200</v>
      </c>
      <c r="AR465" s="1">
        <v>1715800</v>
      </c>
      <c r="AS465" s="1">
        <v>32432892</v>
      </c>
      <c r="AT465" s="1">
        <v>-116440392</v>
      </c>
      <c r="AU465" s="1">
        <v>-84007500</v>
      </c>
    </row>
    <row r="466" spans="1:47" x14ac:dyDescent="0.2">
      <c r="A466" t="s">
        <v>53</v>
      </c>
      <c r="B466" s="3">
        <v>2011</v>
      </c>
      <c r="C466" s="4">
        <v>2</v>
      </c>
      <c r="G466" s="1">
        <v>715924338</v>
      </c>
      <c r="H466" s="1">
        <v>1534606496</v>
      </c>
      <c r="I466" s="1">
        <v>2025478661</v>
      </c>
      <c r="J466" s="1">
        <v>1129524757</v>
      </c>
      <c r="K466" s="1">
        <v>38194745</v>
      </c>
      <c r="L466" s="1">
        <v>13644485</v>
      </c>
      <c r="M466" s="1">
        <v>5457373482</v>
      </c>
      <c r="N466" s="1">
        <v>860078000</v>
      </c>
      <c r="O466" s="1">
        <v>2014581652</v>
      </c>
      <c r="P466" s="1">
        <v>552482643</v>
      </c>
      <c r="Q466" s="1">
        <v>1761439150</v>
      </c>
      <c r="R466" s="1" t="s">
        <v>12</v>
      </c>
      <c r="S466" s="1">
        <v>268792038</v>
      </c>
      <c r="T466" s="1">
        <v>5457373482</v>
      </c>
      <c r="U466" s="1">
        <v>-144153662</v>
      </c>
      <c r="V466" s="1">
        <v>-479975156</v>
      </c>
      <c r="W466" s="1">
        <v>1472996018</v>
      </c>
      <c r="X466" s="1">
        <v>-631914393</v>
      </c>
      <c r="Y466" s="1">
        <v>38194745</v>
      </c>
      <c r="Z466" s="1">
        <v>-255147553</v>
      </c>
      <c r="AA466" s="1" t="s">
        <v>12</v>
      </c>
      <c r="AB466" s="1"/>
      <c r="AC466" s="1" t="s">
        <v>53</v>
      </c>
      <c r="AD466" s="1">
        <v>715924338</v>
      </c>
      <c r="AE466" s="1">
        <v>-860078000</v>
      </c>
      <c r="AF466" s="1">
        <v>-144153662</v>
      </c>
      <c r="AG466" s="1">
        <v>1534606496</v>
      </c>
      <c r="AH466" s="1">
        <v>-2014581652</v>
      </c>
      <c r="AI466" s="1">
        <v>-479975156</v>
      </c>
      <c r="AJ466" s="1">
        <v>2025478661</v>
      </c>
      <c r="AK466" s="1">
        <v>-552482643</v>
      </c>
      <c r="AL466" s="1">
        <v>1472996018</v>
      </c>
      <c r="AM466" s="1">
        <v>1129524757</v>
      </c>
      <c r="AN466" s="1">
        <v>-1761439150</v>
      </c>
      <c r="AO466" s="1">
        <v>-631914393</v>
      </c>
      <c r="AP466" s="1">
        <v>38194745</v>
      </c>
      <c r="AQ466" s="1" t="s">
        <v>113</v>
      </c>
      <c r="AR466" s="1">
        <v>38194745</v>
      </c>
      <c r="AS466" s="1">
        <v>13644485</v>
      </c>
      <c r="AT466" s="1">
        <v>-268792038</v>
      </c>
      <c r="AU466" s="1">
        <v>-255147553</v>
      </c>
    </row>
    <row r="467" spans="1:47" x14ac:dyDescent="0.2">
      <c r="A467" t="s">
        <v>54</v>
      </c>
      <c r="B467" s="3">
        <v>2011</v>
      </c>
      <c r="C467" s="4">
        <v>3</v>
      </c>
      <c r="G467" s="1">
        <v>944695192</v>
      </c>
      <c r="H467" s="1">
        <v>1677334799</v>
      </c>
      <c r="I467" s="1">
        <v>1865840630</v>
      </c>
      <c r="J467" s="1">
        <v>1834921887</v>
      </c>
      <c r="K467" s="1">
        <v>227946275</v>
      </c>
      <c r="L467" s="1">
        <v>16800000</v>
      </c>
      <c r="M467" s="1">
        <v>6567538784</v>
      </c>
      <c r="N467" s="1">
        <v>447680000</v>
      </c>
      <c r="O467" s="1">
        <v>1973556257</v>
      </c>
      <c r="P467" s="1">
        <v>259072464</v>
      </c>
      <c r="Q467" s="1">
        <v>3483621852</v>
      </c>
      <c r="R467" s="1">
        <v>292146275</v>
      </c>
      <c r="S467" s="1">
        <v>111461937</v>
      </c>
      <c r="T467" s="1">
        <v>6567538784</v>
      </c>
      <c r="U467" s="1">
        <v>497015192</v>
      </c>
      <c r="V467" s="1">
        <v>-296221458</v>
      </c>
      <c r="W467" s="1">
        <v>1606768167</v>
      </c>
      <c r="X467" s="1">
        <v>-1648699964</v>
      </c>
      <c r="Y467" s="1">
        <v>-64200000</v>
      </c>
      <c r="Z467" s="1">
        <v>-94661937</v>
      </c>
      <c r="AA467" s="1" t="s">
        <v>12</v>
      </c>
      <c r="AB467" s="1"/>
      <c r="AC467" s="1" t="s">
        <v>54</v>
      </c>
      <c r="AD467" s="1">
        <v>944695192</v>
      </c>
      <c r="AE467" s="1">
        <v>-447680000</v>
      </c>
      <c r="AF467" s="1">
        <v>497015192</v>
      </c>
      <c r="AG467" s="1">
        <v>1677334799</v>
      </c>
      <c r="AH467" s="1">
        <v>-1973556257</v>
      </c>
      <c r="AI467" s="1">
        <v>-296221458</v>
      </c>
      <c r="AJ467" s="1">
        <v>1865840630</v>
      </c>
      <c r="AK467" s="1">
        <v>-259072464</v>
      </c>
      <c r="AL467" s="1">
        <v>1606768167</v>
      </c>
      <c r="AM467" s="1">
        <v>1834921887</v>
      </c>
      <c r="AN467" s="1">
        <v>-3483621852</v>
      </c>
      <c r="AO467" s="1">
        <v>-1648699964</v>
      </c>
      <c r="AP467" s="1">
        <v>227946275</v>
      </c>
      <c r="AQ467" s="1">
        <v>-292146275</v>
      </c>
      <c r="AR467" s="1">
        <v>-64200000</v>
      </c>
      <c r="AS467" s="1">
        <v>16800000</v>
      </c>
      <c r="AT467" s="1">
        <v>-111461937</v>
      </c>
      <c r="AU467" s="1">
        <v>-94661937</v>
      </c>
    </row>
    <row r="468" spans="1:47" x14ac:dyDescent="0.2">
      <c r="A468" t="s">
        <v>55</v>
      </c>
      <c r="B468" s="3">
        <v>2011</v>
      </c>
      <c r="C468" s="4">
        <v>4</v>
      </c>
      <c r="G468" s="1">
        <v>157096858</v>
      </c>
      <c r="H468" s="1">
        <v>2297046686</v>
      </c>
      <c r="I468" s="1">
        <v>410090333</v>
      </c>
      <c r="J468" s="1">
        <v>1477935753</v>
      </c>
      <c r="K468" s="1">
        <v>44750000</v>
      </c>
      <c r="L468" s="1">
        <v>8190957</v>
      </c>
      <c r="M468" s="1">
        <v>4395110587</v>
      </c>
      <c r="N468" s="1">
        <v>446632250</v>
      </c>
      <c r="O468" s="1">
        <v>2140620950</v>
      </c>
      <c r="P468" s="1">
        <v>179080111</v>
      </c>
      <c r="Q468" s="1">
        <v>1525658443</v>
      </c>
      <c r="R468" s="1" t="s">
        <v>12</v>
      </c>
      <c r="S468" s="1">
        <v>103118833</v>
      </c>
      <c r="T468" s="1">
        <v>4395110587</v>
      </c>
      <c r="U468" s="1">
        <v>-289535392</v>
      </c>
      <c r="V468" s="1">
        <v>156425736</v>
      </c>
      <c r="W468" s="1">
        <v>231010223</v>
      </c>
      <c r="X468" s="1">
        <v>-47722690</v>
      </c>
      <c r="Y468" s="1">
        <v>44750000</v>
      </c>
      <c r="Z468" s="1">
        <v>-94927876</v>
      </c>
      <c r="AA468" s="1" t="s">
        <v>12</v>
      </c>
      <c r="AB468" s="1"/>
      <c r="AC468" s="1" t="s">
        <v>55</v>
      </c>
      <c r="AD468" s="1">
        <v>157096858</v>
      </c>
      <c r="AE468" s="1">
        <v>-446632250</v>
      </c>
      <c r="AF468" s="1">
        <v>-289535392</v>
      </c>
      <c r="AG468" s="1">
        <v>2297046686</v>
      </c>
      <c r="AH468" s="1">
        <v>-2140620950</v>
      </c>
      <c r="AI468" s="1">
        <v>156425736</v>
      </c>
      <c r="AJ468" s="1">
        <v>410090333</v>
      </c>
      <c r="AK468" s="1">
        <v>-179080111</v>
      </c>
      <c r="AL468" s="1">
        <v>231010223</v>
      </c>
      <c r="AM468" s="1">
        <v>1477935753</v>
      </c>
      <c r="AN468" s="1">
        <v>-1525658443</v>
      </c>
      <c r="AO468" s="1">
        <v>-47722690</v>
      </c>
      <c r="AP468" s="1">
        <v>44750000</v>
      </c>
      <c r="AQ468" s="1" t="s">
        <v>113</v>
      </c>
      <c r="AR468" s="1">
        <v>44750000</v>
      </c>
      <c r="AS468" s="1">
        <v>8190957</v>
      </c>
      <c r="AT468" s="1">
        <v>-103118833</v>
      </c>
      <c r="AU468" s="1">
        <v>-94927876</v>
      </c>
    </row>
    <row r="469" spans="1:47" x14ac:dyDescent="0.2">
      <c r="A469" t="s">
        <v>56</v>
      </c>
      <c r="B469" s="3">
        <v>2012</v>
      </c>
      <c r="C469" s="4">
        <v>1</v>
      </c>
      <c r="G469" s="1">
        <v>307330667</v>
      </c>
      <c r="H469" s="1">
        <v>1246072913</v>
      </c>
      <c r="I469" s="1">
        <v>434984973</v>
      </c>
      <c r="J469" s="1">
        <v>1576268358</v>
      </c>
      <c r="K469" s="1">
        <v>14194500</v>
      </c>
      <c r="L469" s="1">
        <v>23800000</v>
      </c>
      <c r="M469" s="1">
        <v>3602651410</v>
      </c>
      <c r="N469" s="1">
        <v>736231243</v>
      </c>
      <c r="O469" s="1">
        <v>720277934</v>
      </c>
      <c r="P469" s="1">
        <v>718455847</v>
      </c>
      <c r="Q469" s="1">
        <v>1305552959</v>
      </c>
      <c r="R469" s="1">
        <v>35169500</v>
      </c>
      <c r="S469" s="1">
        <v>86963927</v>
      </c>
      <c r="T469" s="1">
        <v>3602651410</v>
      </c>
      <c r="U469" s="1">
        <v>-428900576</v>
      </c>
      <c r="V469" s="1">
        <v>525794979</v>
      </c>
      <c r="W469" s="1">
        <v>-283470875</v>
      </c>
      <c r="X469" s="1">
        <v>270715399</v>
      </c>
      <c r="Y469" s="1">
        <v>-20975000</v>
      </c>
      <c r="Z469" s="1">
        <v>-63163927</v>
      </c>
      <c r="AA469" s="1" t="s">
        <v>12</v>
      </c>
      <c r="AB469" s="1"/>
      <c r="AC469" s="1" t="s">
        <v>56</v>
      </c>
      <c r="AD469" s="1">
        <v>307330667</v>
      </c>
      <c r="AE469" s="1">
        <v>-736231243</v>
      </c>
      <c r="AF469" s="1">
        <v>-428900576</v>
      </c>
      <c r="AG469" s="1">
        <v>1246072913</v>
      </c>
      <c r="AH469" s="1">
        <v>-720277934</v>
      </c>
      <c r="AI469" s="1">
        <v>525794979</v>
      </c>
      <c r="AJ469" s="1">
        <v>434984973</v>
      </c>
      <c r="AK469" s="1">
        <v>-718455847</v>
      </c>
      <c r="AL469" s="1">
        <v>-283470875</v>
      </c>
      <c r="AM469" s="1">
        <v>1576268358</v>
      </c>
      <c r="AN469" s="1">
        <v>-1305552959</v>
      </c>
      <c r="AO469" s="1">
        <v>270715399</v>
      </c>
      <c r="AP469" s="1">
        <v>14194500</v>
      </c>
      <c r="AQ469" s="1">
        <v>-35169500</v>
      </c>
      <c r="AR469" s="1">
        <v>-20975000</v>
      </c>
      <c r="AS469" s="1">
        <v>23800000</v>
      </c>
      <c r="AT469" s="1">
        <v>-86963927</v>
      </c>
      <c r="AU469" s="1">
        <v>-63163927</v>
      </c>
    </row>
    <row r="470" spans="1:47" x14ac:dyDescent="0.2">
      <c r="A470" t="s">
        <v>57</v>
      </c>
      <c r="B470" s="3">
        <v>2012</v>
      </c>
      <c r="C470" s="4">
        <v>2</v>
      </c>
      <c r="G470" s="1">
        <v>324896650</v>
      </c>
      <c r="H470" s="1">
        <v>1816659876</v>
      </c>
      <c r="I470" s="1">
        <v>593909209</v>
      </c>
      <c r="J470" s="1">
        <v>1335435702</v>
      </c>
      <c r="K470" s="1">
        <v>30671500</v>
      </c>
      <c r="L470" s="1">
        <v>6615636</v>
      </c>
      <c r="M470" s="1">
        <v>4108188573</v>
      </c>
      <c r="N470" s="1">
        <v>104941952</v>
      </c>
      <c r="O470" s="1">
        <v>987592394</v>
      </c>
      <c r="P470" s="1">
        <v>1063099962</v>
      </c>
      <c r="Q470" s="1">
        <v>1726856138</v>
      </c>
      <c r="R470" s="1">
        <v>117490000</v>
      </c>
      <c r="S470" s="1">
        <v>108208127</v>
      </c>
      <c r="T470" s="1">
        <v>4108188573</v>
      </c>
      <c r="U470" s="1">
        <v>219954698</v>
      </c>
      <c r="V470" s="1">
        <v>829067482</v>
      </c>
      <c r="W470" s="1">
        <v>-469190753</v>
      </c>
      <c r="X470" s="1">
        <v>-391420435</v>
      </c>
      <c r="Y470" s="1">
        <v>-86818500</v>
      </c>
      <c r="Z470" s="1">
        <v>-101592491</v>
      </c>
      <c r="AA470" s="1" t="s">
        <v>12</v>
      </c>
      <c r="AB470" s="1"/>
      <c r="AC470" s="1" t="s">
        <v>57</v>
      </c>
      <c r="AD470" s="1">
        <v>324896650</v>
      </c>
      <c r="AE470" s="1">
        <v>-104941952</v>
      </c>
      <c r="AF470" s="1">
        <v>219954698</v>
      </c>
      <c r="AG470" s="1">
        <v>1816659876</v>
      </c>
      <c r="AH470" s="1">
        <v>-987592394</v>
      </c>
      <c r="AI470" s="1">
        <v>829067482</v>
      </c>
      <c r="AJ470" s="1">
        <v>593909209</v>
      </c>
      <c r="AK470" s="1">
        <v>-1063099962</v>
      </c>
      <c r="AL470" s="1">
        <v>-469190753</v>
      </c>
      <c r="AM470" s="1">
        <v>1335435702</v>
      </c>
      <c r="AN470" s="1">
        <v>-1726856138</v>
      </c>
      <c r="AO470" s="1">
        <v>-391420435</v>
      </c>
      <c r="AP470" s="1">
        <v>30671500</v>
      </c>
      <c r="AQ470" s="1">
        <v>-117490000</v>
      </c>
      <c r="AR470" s="1">
        <v>-86818500</v>
      </c>
      <c r="AS470" s="1">
        <v>6615636</v>
      </c>
      <c r="AT470" s="1">
        <v>-108208127</v>
      </c>
      <c r="AU470" s="1">
        <v>-101592491</v>
      </c>
    </row>
    <row r="471" spans="1:47" x14ac:dyDescent="0.2">
      <c r="A471" t="s">
        <v>58</v>
      </c>
      <c r="B471" s="3">
        <v>2012</v>
      </c>
      <c r="C471" s="4">
        <v>3</v>
      </c>
      <c r="G471" s="1">
        <v>604518364</v>
      </c>
      <c r="H471" s="1">
        <v>1650250278</v>
      </c>
      <c r="I471" s="1">
        <v>1425737157</v>
      </c>
      <c r="J471" s="1">
        <v>1292754095</v>
      </c>
      <c r="K471" s="1">
        <v>8136000</v>
      </c>
      <c r="L471" s="1">
        <v>59925000</v>
      </c>
      <c r="M471" s="1">
        <v>5041320894</v>
      </c>
      <c r="N471" s="1">
        <v>572283256</v>
      </c>
      <c r="O471" s="1">
        <v>1216333517</v>
      </c>
      <c r="P471" s="1">
        <v>520015000</v>
      </c>
      <c r="Q471" s="1">
        <v>2397998395</v>
      </c>
      <c r="R471" s="1">
        <v>84100000</v>
      </c>
      <c r="S471" s="1">
        <v>250590725</v>
      </c>
      <c r="T471" s="1">
        <v>5041320894</v>
      </c>
      <c r="U471" s="1">
        <v>32235108</v>
      </c>
      <c r="V471" s="1">
        <v>433916760</v>
      </c>
      <c r="W471" s="1">
        <v>905722157</v>
      </c>
      <c r="X471" s="1">
        <v>-1105244300</v>
      </c>
      <c r="Y471" s="1">
        <v>-75964000</v>
      </c>
      <c r="Z471" s="1">
        <v>-190665725</v>
      </c>
      <c r="AA471" s="1" t="s">
        <v>12</v>
      </c>
      <c r="AB471" s="1"/>
      <c r="AC471" s="1" t="s">
        <v>58</v>
      </c>
      <c r="AD471" s="1">
        <v>604518364</v>
      </c>
      <c r="AE471" s="1">
        <v>-572283256</v>
      </c>
      <c r="AF471" s="1">
        <v>32235108</v>
      </c>
      <c r="AG471" s="1">
        <v>1650250278</v>
      </c>
      <c r="AH471" s="1">
        <v>-1216333517</v>
      </c>
      <c r="AI471" s="1">
        <v>433916760</v>
      </c>
      <c r="AJ471" s="1">
        <v>1425737157</v>
      </c>
      <c r="AK471" s="1">
        <v>-520015000</v>
      </c>
      <c r="AL471" s="1">
        <v>905722157</v>
      </c>
      <c r="AM471" s="1">
        <v>1292754095</v>
      </c>
      <c r="AN471" s="1">
        <v>-2397998395</v>
      </c>
      <c r="AO471" s="1">
        <v>-1105244300</v>
      </c>
      <c r="AP471" s="1">
        <v>8136000</v>
      </c>
      <c r="AQ471" s="1">
        <v>-84100000</v>
      </c>
      <c r="AR471" s="1">
        <v>-75964000</v>
      </c>
      <c r="AS471" s="1">
        <v>59925000</v>
      </c>
      <c r="AT471" s="1">
        <v>-250590725</v>
      </c>
      <c r="AU471" s="1">
        <v>-190665725</v>
      </c>
    </row>
    <row r="472" spans="1:47" x14ac:dyDescent="0.2">
      <c r="A472" t="s">
        <v>59</v>
      </c>
      <c r="B472" s="3">
        <v>2012</v>
      </c>
      <c r="C472" s="4">
        <v>4</v>
      </c>
      <c r="G472" s="1">
        <v>1068984836</v>
      </c>
      <c r="H472" s="1">
        <v>2993259098</v>
      </c>
      <c r="I472" s="1">
        <v>811962417</v>
      </c>
      <c r="J472" s="1">
        <v>2351319430</v>
      </c>
      <c r="K472" s="1">
        <v>96725155</v>
      </c>
      <c r="L472" s="1">
        <v>26200000</v>
      </c>
      <c r="M472" s="1">
        <v>7348450936</v>
      </c>
      <c r="N472" s="1">
        <v>2207088162</v>
      </c>
      <c r="O472" s="1">
        <v>1490485564</v>
      </c>
      <c r="P472" s="1">
        <v>855046357</v>
      </c>
      <c r="Q472" s="1">
        <v>2485515989</v>
      </c>
      <c r="R472" s="1">
        <v>123204100</v>
      </c>
      <c r="S472" s="1">
        <v>187110764</v>
      </c>
      <c r="T472" s="1">
        <v>7348450936</v>
      </c>
      <c r="U472" s="1">
        <v>-1138103326</v>
      </c>
      <c r="V472" s="1">
        <v>1502773533</v>
      </c>
      <c r="W472" s="1">
        <v>-43083940</v>
      </c>
      <c r="X472" s="1">
        <v>-134196559</v>
      </c>
      <c r="Y472" s="1">
        <v>-26478945</v>
      </c>
      <c r="Z472" s="1">
        <v>-160910764</v>
      </c>
      <c r="AA472" s="1" t="s">
        <v>12</v>
      </c>
      <c r="AB472" s="1"/>
      <c r="AC472" s="1" t="s">
        <v>59</v>
      </c>
      <c r="AD472" s="1">
        <v>1068984836</v>
      </c>
      <c r="AE472" s="1">
        <v>-2207088162</v>
      </c>
      <c r="AF472" s="1">
        <v>-1138103326</v>
      </c>
      <c r="AG472" s="1">
        <v>2993259098</v>
      </c>
      <c r="AH472" s="1">
        <v>-1490485564</v>
      </c>
      <c r="AI472" s="1">
        <v>1502773533</v>
      </c>
      <c r="AJ472" s="1">
        <v>811962417</v>
      </c>
      <c r="AK472" s="1">
        <v>-855046357</v>
      </c>
      <c r="AL472" s="1">
        <v>-43083940</v>
      </c>
      <c r="AM472" s="1">
        <v>2351319430</v>
      </c>
      <c r="AN472" s="1">
        <v>-2485515989</v>
      </c>
      <c r="AO472" s="1">
        <v>-134196559</v>
      </c>
      <c r="AP472" s="1">
        <v>96725155</v>
      </c>
      <c r="AQ472" s="1">
        <v>-123204100</v>
      </c>
      <c r="AR472" s="1">
        <v>-26478945</v>
      </c>
      <c r="AS472" s="1">
        <v>26200000</v>
      </c>
      <c r="AT472" s="1">
        <v>-187110764</v>
      </c>
      <c r="AU472" s="1">
        <v>-160910764</v>
      </c>
    </row>
    <row r="473" spans="1:47" x14ac:dyDescent="0.2">
      <c r="A473" t="s">
        <v>60</v>
      </c>
      <c r="B473" s="3">
        <v>2013</v>
      </c>
      <c r="C473" s="4">
        <v>1</v>
      </c>
      <c r="G473" s="1">
        <v>2012476452</v>
      </c>
      <c r="H473" s="1">
        <v>843817039</v>
      </c>
      <c r="I473" s="1">
        <v>899336353</v>
      </c>
      <c r="J473" s="1">
        <v>1995760564</v>
      </c>
      <c r="K473" s="1">
        <v>21012397</v>
      </c>
      <c r="L473" s="1">
        <v>46157846</v>
      </c>
      <c r="M473" s="1">
        <v>5818560652</v>
      </c>
      <c r="N473" s="1">
        <v>421555000</v>
      </c>
      <c r="O473" s="1">
        <v>2554680050</v>
      </c>
      <c r="P473" s="1">
        <v>629070433</v>
      </c>
      <c r="Q473" s="1">
        <v>1989662294</v>
      </c>
      <c r="R473" s="1">
        <v>16723373</v>
      </c>
      <c r="S473" s="1">
        <v>206869501</v>
      </c>
      <c r="T473" s="1">
        <v>5818560652</v>
      </c>
      <c r="U473" s="1">
        <v>1590921452</v>
      </c>
      <c r="V473" s="1">
        <v>-1710863011</v>
      </c>
      <c r="W473" s="1">
        <v>270265920</v>
      </c>
      <c r="X473" s="1">
        <v>6098270</v>
      </c>
      <c r="Y473" s="1">
        <v>4289023</v>
      </c>
      <c r="Z473" s="1">
        <v>-160711655</v>
      </c>
      <c r="AA473" s="1" t="s">
        <v>12</v>
      </c>
      <c r="AB473" s="1"/>
      <c r="AC473" s="1" t="s">
        <v>60</v>
      </c>
      <c r="AD473" s="1">
        <v>2012476452</v>
      </c>
      <c r="AE473" s="1">
        <v>-421555000</v>
      </c>
      <c r="AF473" s="1">
        <v>1590921452</v>
      </c>
      <c r="AG473" s="1">
        <v>843817039</v>
      </c>
      <c r="AH473" s="1">
        <v>-2554680050</v>
      </c>
      <c r="AI473" s="1">
        <v>-1710863011</v>
      </c>
      <c r="AJ473" s="1">
        <v>899336353</v>
      </c>
      <c r="AK473" s="1">
        <v>-629070433</v>
      </c>
      <c r="AL473" s="1">
        <v>270265920</v>
      </c>
      <c r="AM473" s="1">
        <v>1995760564</v>
      </c>
      <c r="AN473" s="1">
        <v>-1989662294</v>
      </c>
      <c r="AO473" s="1">
        <v>6098270</v>
      </c>
      <c r="AP473" s="1">
        <v>21012397</v>
      </c>
      <c r="AQ473" s="1">
        <v>-16723373</v>
      </c>
      <c r="AR473" s="1">
        <v>4289023</v>
      </c>
      <c r="AS473" s="1">
        <v>46157846</v>
      </c>
      <c r="AT473" s="1">
        <v>-206869501</v>
      </c>
      <c r="AU473" s="1">
        <v>-160711655</v>
      </c>
    </row>
    <row r="474" spans="1:47" x14ac:dyDescent="0.2">
      <c r="A474" t="s">
        <v>61</v>
      </c>
      <c r="B474" s="3">
        <v>2013</v>
      </c>
      <c r="C474" s="4">
        <v>2</v>
      </c>
      <c r="G474" s="1">
        <v>43175000</v>
      </c>
      <c r="H474" s="1">
        <v>3208655835</v>
      </c>
      <c r="I474" s="1">
        <v>1596827565</v>
      </c>
      <c r="J474" s="1">
        <v>1665410303</v>
      </c>
      <c r="K474" s="1">
        <v>74294750</v>
      </c>
      <c r="L474" s="1">
        <v>70655186</v>
      </c>
      <c r="M474" s="1">
        <v>6659018639</v>
      </c>
      <c r="N474" s="1">
        <v>1063248750</v>
      </c>
      <c r="O474" s="1">
        <v>1412626321</v>
      </c>
      <c r="P474" s="1">
        <v>535414050</v>
      </c>
      <c r="Q474" s="1">
        <v>3438908925</v>
      </c>
      <c r="R474" s="1">
        <v>25990000</v>
      </c>
      <c r="S474" s="1">
        <v>182830593</v>
      </c>
      <c r="T474" s="1">
        <v>6659018639</v>
      </c>
      <c r="U474" s="1">
        <v>-1020073750</v>
      </c>
      <c r="V474" s="1">
        <v>1796029514</v>
      </c>
      <c r="W474" s="1">
        <v>1061413514</v>
      </c>
      <c r="X474" s="1">
        <v>-1773498621</v>
      </c>
      <c r="Y474" s="1">
        <v>48304750</v>
      </c>
      <c r="Z474" s="1">
        <v>-112175407</v>
      </c>
      <c r="AA474" s="1" t="s">
        <v>12</v>
      </c>
      <c r="AB474" s="1"/>
      <c r="AC474" s="1" t="s">
        <v>61</v>
      </c>
      <c r="AD474" s="1">
        <v>43175000</v>
      </c>
      <c r="AE474" s="1">
        <v>-1063248750</v>
      </c>
      <c r="AF474" s="1">
        <v>-1020073750</v>
      </c>
      <c r="AG474" s="1">
        <v>3208655835</v>
      </c>
      <c r="AH474" s="1">
        <v>-1412626321</v>
      </c>
      <c r="AI474" s="1">
        <v>1796029514</v>
      </c>
      <c r="AJ474" s="1">
        <v>1596827565</v>
      </c>
      <c r="AK474" s="1">
        <v>-535414050</v>
      </c>
      <c r="AL474" s="1">
        <v>1061413514</v>
      </c>
      <c r="AM474" s="1">
        <v>1665410303</v>
      </c>
      <c r="AN474" s="1">
        <v>-3438908925</v>
      </c>
      <c r="AO474" s="1">
        <v>-1773498621</v>
      </c>
      <c r="AP474" s="1">
        <v>74294750</v>
      </c>
      <c r="AQ474" s="1">
        <v>-25990000</v>
      </c>
      <c r="AR474" s="1">
        <v>48304750</v>
      </c>
      <c r="AS474" s="1">
        <v>70655186</v>
      </c>
      <c r="AT474" s="1">
        <v>-182830593</v>
      </c>
      <c r="AU474" s="1">
        <v>-112175407</v>
      </c>
    </row>
    <row r="475" spans="1:47" x14ac:dyDescent="0.2">
      <c r="A475" t="s">
        <v>62</v>
      </c>
      <c r="B475" s="3">
        <v>2013</v>
      </c>
      <c r="C475" s="4">
        <v>3</v>
      </c>
      <c r="G475" s="1">
        <v>523387400</v>
      </c>
      <c r="H475" s="1">
        <v>1110402339</v>
      </c>
      <c r="I475" s="1">
        <v>1202534854</v>
      </c>
      <c r="J475" s="1">
        <v>3666198108</v>
      </c>
      <c r="K475" s="1">
        <v>63498227</v>
      </c>
      <c r="L475" s="1">
        <v>35250000</v>
      </c>
      <c r="M475" s="1">
        <v>6601270927</v>
      </c>
      <c r="N475" s="1">
        <v>1111523000</v>
      </c>
      <c r="O475" s="1">
        <v>2669678967</v>
      </c>
      <c r="P475" s="1">
        <v>587104227</v>
      </c>
      <c r="Q475" s="1">
        <v>1908988783</v>
      </c>
      <c r="R475" s="1">
        <v>45200000</v>
      </c>
      <c r="S475" s="1">
        <v>278775950</v>
      </c>
      <c r="T475" s="1">
        <v>6601270927</v>
      </c>
      <c r="U475" s="1">
        <v>-588135600</v>
      </c>
      <c r="V475" s="1">
        <v>-1559276628</v>
      </c>
      <c r="W475" s="1">
        <v>615430627</v>
      </c>
      <c r="X475" s="1">
        <v>1757209324</v>
      </c>
      <c r="Y475" s="1">
        <v>18298227</v>
      </c>
      <c r="Z475" s="1">
        <v>-243525950</v>
      </c>
      <c r="AA475" s="1" t="s">
        <v>12</v>
      </c>
      <c r="AB475" s="1"/>
      <c r="AC475" s="1" t="s">
        <v>62</v>
      </c>
      <c r="AD475" s="1">
        <v>523387400</v>
      </c>
      <c r="AE475" s="1">
        <v>-1111523000</v>
      </c>
      <c r="AF475" s="1">
        <v>-588135600</v>
      </c>
      <c r="AG475" s="1">
        <v>1110402339</v>
      </c>
      <c r="AH475" s="1">
        <v>-2669678967</v>
      </c>
      <c r="AI475" s="1">
        <v>-1559276628</v>
      </c>
      <c r="AJ475" s="1">
        <v>1202534854</v>
      </c>
      <c r="AK475" s="1">
        <v>-587104227</v>
      </c>
      <c r="AL475" s="1">
        <v>615430627</v>
      </c>
      <c r="AM475" s="1">
        <v>3666198108</v>
      </c>
      <c r="AN475" s="1">
        <v>-1908988783</v>
      </c>
      <c r="AO475" s="1">
        <v>1757209324</v>
      </c>
      <c r="AP475" s="1">
        <v>63498227</v>
      </c>
      <c r="AQ475" s="1">
        <v>-45200000</v>
      </c>
      <c r="AR475" s="1">
        <v>18298227</v>
      </c>
      <c r="AS475" s="1">
        <v>35250000</v>
      </c>
      <c r="AT475" s="1">
        <v>-278775950</v>
      </c>
      <c r="AU475" s="1">
        <v>-243525950</v>
      </c>
    </row>
    <row r="476" spans="1:47" x14ac:dyDescent="0.2">
      <c r="A476" t="s">
        <v>63</v>
      </c>
      <c r="B476" s="3">
        <v>2013</v>
      </c>
      <c r="C476" s="4">
        <v>4</v>
      </c>
      <c r="G476" s="1">
        <v>1044685789</v>
      </c>
      <c r="H476" s="1">
        <v>2238333338</v>
      </c>
      <c r="I476" s="1">
        <v>824608510</v>
      </c>
      <c r="J476" s="1">
        <v>4221574683</v>
      </c>
      <c r="K476" s="1">
        <v>25995000</v>
      </c>
      <c r="L476" s="1">
        <v>44400000</v>
      </c>
      <c r="M476" s="1">
        <v>8399597321</v>
      </c>
      <c r="N476" s="1">
        <v>950833355</v>
      </c>
      <c r="O476" s="1">
        <v>2293062484</v>
      </c>
      <c r="P476" s="1">
        <v>943085367</v>
      </c>
      <c r="Q476" s="1">
        <v>3733362051</v>
      </c>
      <c r="R476" s="1">
        <v>146900000</v>
      </c>
      <c r="S476" s="1">
        <v>332354064</v>
      </c>
      <c r="T476" s="1">
        <v>8399597321</v>
      </c>
      <c r="U476" s="1">
        <v>93852434</v>
      </c>
      <c r="V476" s="1">
        <v>-54729146</v>
      </c>
      <c r="W476" s="1">
        <v>-118476857</v>
      </c>
      <c r="X476" s="1">
        <v>488212633</v>
      </c>
      <c r="Y476" s="1">
        <v>-120905000</v>
      </c>
      <c r="Z476" s="1">
        <v>-287954064</v>
      </c>
      <c r="AA476" s="1" t="s">
        <v>12</v>
      </c>
      <c r="AB476" s="1"/>
      <c r="AC476" s="1" t="s">
        <v>63</v>
      </c>
      <c r="AD476" s="1">
        <v>1044685789</v>
      </c>
      <c r="AE476" s="1">
        <v>-950833355</v>
      </c>
      <c r="AF476" s="1">
        <v>93852434</v>
      </c>
      <c r="AG476" s="1">
        <v>2238333338</v>
      </c>
      <c r="AH476" s="1">
        <v>-2293062484</v>
      </c>
      <c r="AI476" s="1">
        <v>-54729146</v>
      </c>
      <c r="AJ476" s="1">
        <v>824608510</v>
      </c>
      <c r="AK476" s="1">
        <v>-943085367</v>
      </c>
      <c r="AL476" s="1">
        <v>-118476857</v>
      </c>
      <c r="AM476" s="1">
        <v>4221574683</v>
      </c>
      <c r="AN476" s="1">
        <v>-3733362051</v>
      </c>
      <c r="AO476" s="1">
        <v>488212633</v>
      </c>
      <c r="AP476" s="1">
        <v>25995000</v>
      </c>
      <c r="AQ476" s="1">
        <v>-146900000</v>
      </c>
      <c r="AR476" s="1">
        <v>-120905000</v>
      </c>
      <c r="AS476" s="1">
        <v>44400000</v>
      </c>
      <c r="AT476" s="1">
        <v>-332354064</v>
      </c>
      <c r="AU476" s="1">
        <v>-287954064</v>
      </c>
    </row>
    <row r="477" spans="1:47" x14ac:dyDescent="0.2">
      <c r="A477" t="s">
        <v>64</v>
      </c>
      <c r="B477" s="3">
        <v>2014</v>
      </c>
      <c r="C477" s="4">
        <v>1</v>
      </c>
      <c r="G477" s="1">
        <v>2833459490</v>
      </c>
      <c r="H477" s="1">
        <v>1860385848</v>
      </c>
      <c r="I477" s="1">
        <v>879173982</v>
      </c>
      <c r="J477" s="1">
        <v>2038174320</v>
      </c>
      <c r="K477" s="1">
        <v>12600000</v>
      </c>
      <c r="L477" s="1">
        <v>91826976</v>
      </c>
      <c r="M477" s="1">
        <v>7715620615</v>
      </c>
      <c r="N477" s="1">
        <v>789591819</v>
      </c>
      <c r="O477" s="1">
        <v>2968496039</v>
      </c>
      <c r="P477" s="1">
        <v>1222276911</v>
      </c>
      <c r="Q477" s="1">
        <v>2315060789</v>
      </c>
      <c r="R477" s="1">
        <v>25200000</v>
      </c>
      <c r="S477" s="1">
        <v>394995058</v>
      </c>
      <c r="T477" s="1">
        <v>7715620615</v>
      </c>
      <c r="U477" s="1">
        <v>2043867671</v>
      </c>
      <c r="V477" s="1">
        <v>-1108110191</v>
      </c>
      <c r="W477" s="1">
        <v>-343102929</v>
      </c>
      <c r="X477" s="1">
        <v>-276886469</v>
      </c>
      <c r="Y477" s="1">
        <v>-12600000</v>
      </c>
      <c r="Z477" s="1">
        <v>-303168082</v>
      </c>
      <c r="AA477" s="1" t="s">
        <v>12</v>
      </c>
      <c r="AB477" s="1"/>
      <c r="AC477" s="1" t="s">
        <v>64</v>
      </c>
      <c r="AD477" s="1">
        <v>2833459490</v>
      </c>
      <c r="AE477" s="1">
        <v>-789591819</v>
      </c>
      <c r="AF477" s="1">
        <v>2043867671</v>
      </c>
      <c r="AG477" s="1">
        <v>1860385848</v>
      </c>
      <c r="AH477" s="1">
        <v>-2968496039</v>
      </c>
      <c r="AI477" s="1">
        <v>-1108110191</v>
      </c>
      <c r="AJ477" s="1">
        <v>879173982</v>
      </c>
      <c r="AK477" s="1">
        <v>-1222276911</v>
      </c>
      <c r="AL477" s="1">
        <v>-343102929</v>
      </c>
      <c r="AM477" s="1">
        <v>2038174320</v>
      </c>
      <c r="AN477" s="1">
        <v>-2315060789</v>
      </c>
      <c r="AO477" s="1">
        <v>-276886469</v>
      </c>
      <c r="AP477" s="1">
        <v>12600000</v>
      </c>
      <c r="AQ477" s="1">
        <v>-25200000</v>
      </c>
      <c r="AR477" s="1">
        <v>-12600000</v>
      </c>
      <c r="AS477" s="1">
        <v>91826976</v>
      </c>
      <c r="AT477" s="1">
        <v>-394995058</v>
      </c>
      <c r="AU477" s="1">
        <v>-303168082</v>
      </c>
    </row>
    <row r="478" spans="1:47" x14ac:dyDescent="0.2">
      <c r="A478" t="s">
        <v>65</v>
      </c>
      <c r="B478" s="3">
        <v>2014</v>
      </c>
      <c r="C478" s="4">
        <v>2</v>
      </c>
      <c r="G478" s="1">
        <v>1663189086</v>
      </c>
      <c r="H478" s="1">
        <v>1391414356</v>
      </c>
      <c r="I478" s="1">
        <v>2920432000</v>
      </c>
      <c r="J478" s="1">
        <v>2476854646</v>
      </c>
      <c r="K478" s="1">
        <v>6406000</v>
      </c>
      <c r="L478" s="1">
        <v>55446250</v>
      </c>
      <c r="M478" s="1">
        <v>8513742338</v>
      </c>
      <c r="N478" s="1">
        <v>513349955</v>
      </c>
      <c r="O478" s="1">
        <v>5070704513</v>
      </c>
      <c r="P478" s="1">
        <v>209327502</v>
      </c>
      <c r="Q478" s="1">
        <v>2576713116</v>
      </c>
      <c r="R478" s="1">
        <v>53200000</v>
      </c>
      <c r="S478" s="1">
        <v>90447252</v>
      </c>
      <c r="T478" s="1">
        <v>8513742338</v>
      </c>
      <c r="U478" s="1">
        <v>1149839131</v>
      </c>
      <c r="V478" s="1">
        <v>-3679290157</v>
      </c>
      <c r="W478" s="1">
        <v>2711104498</v>
      </c>
      <c r="X478" s="1">
        <v>-99858470</v>
      </c>
      <c r="Y478" s="1">
        <v>-46794000</v>
      </c>
      <c r="Z478" s="1">
        <v>-35001002</v>
      </c>
      <c r="AA478" s="1" t="s">
        <v>12</v>
      </c>
      <c r="AB478" s="1"/>
      <c r="AC478" s="1" t="s">
        <v>65</v>
      </c>
      <c r="AD478" s="1">
        <v>1663189086</v>
      </c>
      <c r="AE478" s="1">
        <v>-513349955</v>
      </c>
      <c r="AF478" s="1">
        <v>1149839131</v>
      </c>
      <c r="AG478" s="1">
        <v>1391414356</v>
      </c>
      <c r="AH478" s="1">
        <v>-5070704513</v>
      </c>
      <c r="AI478" s="1">
        <v>-3679290157</v>
      </c>
      <c r="AJ478" s="1">
        <v>2920432000</v>
      </c>
      <c r="AK478" s="1">
        <v>-209327502</v>
      </c>
      <c r="AL478" s="1">
        <v>2711104498</v>
      </c>
      <c r="AM478" s="1">
        <v>2476854646</v>
      </c>
      <c r="AN478" s="1">
        <v>-2576713116</v>
      </c>
      <c r="AO478" s="1">
        <v>-99858470</v>
      </c>
      <c r="AP478" s="1">
        <v>6406000</v>
      </c>
      <c r="AQ478" s="1">
        <v>-53200000</v>
      </c>
      <c r="AR478" s="1">
        <v>-46794000</v>
      </c>
      <c r="AS478" s="1">
        <v>55446250</v>
      </c>
      <c r="AT478" s="1">
        <v>-90447252</v>
      </c>
      <c r="AU478" s="1">
        <v>-35001002</v>
      </c>
    </row>
    <row r="479" spans="1:47" x14ac:dyDescent="0.2">
      <c r="A479" t="s">
        <v>66</v>
      </c>
      <c r="B479" s="3">
        <v>2014</v>
      </c>
      <c r="C479" s="4">
        <v>3</v>
      </c>
      <c r="G479" s="1">
        <v>1192877826</v>
      </c>
      <c r="H479" s="1">
        <v>2616680858</v>
      </c>
      <c r="I479" s="1">
        <v>2517614970</v>
      </c>
      <c r="J479" s="1">
        <v>3193511483</v>
      </c>
      <c r="K479" s="1">
        <v>20408657</v>
      </c>
      <c r="L479" s="1">
        <v>49155000</v>
      </c>
      <c r="M479" s="1">
        <v>9590248795</v>
      </c>
      <c r="N479" s="1">
        <v>298954881</v>
      </c>
      <c r="O479" s="1">
        <v>4707889001</v>
      </c>
      <c r="P479" s="1">
        <v>696657872</v>
      </c>
      <c r="Q479" s="1">
        <v>3625426356</v>
      </c>
      <c r="R479" s="1">
        <v>20850000</v>
      </c>
      <c r="S479" s="1">
        <v>240470684</v>
      </c>
      <c r="T479" s="1">
        <v>9590248795</v>
      </c>
      <c r="U479" s="1">
        <v>893922945</v>
      </c>
      <c r="V479" s="1">
        <v>-2091208142</v>
      </c>
      <c r="W479" s="1">
        <v>1820957098</v>
      </c>
      <c r="X479" s="1">
        <v>-431914873</v>
      </c>
      <c r="Y479" s="1">
        <v>-441343</v>
      </c>
      <c r="Z479" s="1">
        <v>-191315684</v>
      </c>
      <c r="AA479" s="1" t="s">
        <v>12</v>
      </c>
      <c r="AB479" s="1"/>
      <c r="AC479" s="1" t="s">
        <v>66</v>
      </c>
      <c r="AD479" s="1">
        <v>1192877826</v>
      </c>
      <c r="AE479" s="1">
        <v>-298954881</v>
      </c>
      <c r="AF479" s="1">
        <v>893922945</v>
      </c>
      <c r="AG479" s="1">
        <v>2616680858</v>
      </c>
      <c r="AH479" s="1">
        <v>-4707889001</v>
      </c>
      <c r="AI479" s="1">
        <v>-2091208142</v>
      </c>
      <c r="AJ479" s="1">
        <v>2517614970</v>
      </c>
      <c r="AK479" s="1">
        <v>-696657872</v>
      </c>
      <c r="AL479" s="1">
        <v>1820957098</v>
      </c>
      <c r="AM479" s="1">
        <v>3193511483</v>
      </c>
      <c r="AN479" s="1">
        <v>-3625426356</v>
      </c>
      <c r="AO479" s="1">
        <v>-431914873</v>
      </c>
      <c r="AP479" s="1">
        <v>20408657</v>
      </c>
      <c r="AQ479" s="1">
        <v>-20850000</v>
      </c>
      <c r="AR479" s="1">
        <v>-441343</v>
      </c>
      <c r="AS479" s="1">
        <v>49155000</v>
      </c>
      <c r="AT479" s="1">
        <v>-240470684</v>
      </c>
      <c r="AU479" s="1">
        <v>-191315684</v>
      </c>
    </row>
    <row r="480" spans="1:47" x14ac:dyDescent="0.2">
      <c r="A480" t="s">
        <v>67</v>
      </c>
      <c r="B480" s="3">
        <v>2014</v>
      </c>
      <c r="C480" s="4">
        <v>4</v>
      </c>
      <c r="G480" s="1">
        <v>1688662880</v>
      </c>
      <c r="H480" s="1">
        <v>2437599172</v>
      </c>
      <c r="I480" s="1">
        <v>2323943883</v>
      </c>
      <c r="J480" s="1">
        <v>3225742340</v>
      </c>
      <c r="K480" s="1">
        <v>50800000</v>
      </c>
      <c r="L480" s="1">
        <v>68675000</v>
      </c>
      <c r="M480" s="1">
        <v>9795423274</v>
      </c>
      <c r="N480" s="1">
        <v>1063681159</v>
      </c>
      <c r="O480" s="1">
        <v>2855981612</v>
      </c>
      <c r="P480" s="1">
        <v>1112238992</v>
      </c>
      <c r="Q480" s="1">
        <v>4189643512</v>
      </c>
      <c r="R480" s="1">
        <v>240058000</v>
      </c>
      <c r="S480" s="1">
        <v>333820000</v>
      </c>
      <c r="T480" s="1">
        <v>9795423274</v>
      </c>
      <c r="U480" s="1">
        <v>624981721</v>
      </c>
      <c r="V480" s="1">
        <v>-418382440</v>
      </c>
      <c r="W480" s="1">
        <v>1211704891</v>
      </c>
      <c r="X480" s="1">
        <v>-963901173</v>
      </c>
      <c r="Y480" s="1">
        <v>-189258000</v>
      </c>
      <c r="Z480" s="1">
        <v>-265145000</v>
      </c>
      <c r="AA480" s="1" t="s">
        <v>12</v>
      </c>
      <c r="AB480" s="1"/>
      <c r="AC480" s="1" t="s">
        <v>67</v>
      </c>
      <c r="AD480" s="1">
        <v>1688662880</v>
      </c>
      <c r="AE480" s="1">
        <v>-1063681159</v>
      </c>
      <c r="AF480" s="1">
        <v>624981721</v>
      </c>
      <c r="AG480" s="1">
        <v>2437599172</v>
      </c>
      <c r="AH480" s="1">
        <v>-2855981612</v>
      </c>
      <c r="AI480" s="1">
        <v>-418382440</v>
      </c>
      <c r="AJ480" s="1">
        <v>2323943883</v>
      </c>
      <c r="AK480" s="1">
        <v>-1112238992</v>
      </c>
      <c r="AL480" s="1">
        <v>1211704891</v>
      </c>
      <c r="AM480" s="1">
        <v>3225742340</v>
      </c>
      <c r="AN480" s="1">
        <v>-4189643512</v>
      </c>
      <c r="AO480" s="1">
        <v>-963901173</v>
      </c>
      <c r="AP480" s="1">
        <v>50800000</v>
      </c>
      <c r="AQ480" s="1">
        <v>-240058000</v>
      </c>
      <c r="AR480" s="1">
        <v>-189258000</v>
      </c>
      <c r="AS480" s="1">
        <v>68675000</v>
      </c>
      <c r="AT480" s="1">
        <v>-333820000</v>
      </c>
      <c r="AU480" s="1">
        <v>-265145000</v>
      </c>
    </row>
    <row r="481" spans="1:47" x14ac:dyDescent="0.2">
      <c r="A481" t="s">
        <v>68</v>
      </c>
      <c r="B481" s="3">
        <v>2015</v>
      </c>
      <c r="C481" s="4">
        <v>1</v>
      </c>
      <c r="G481" s="1">
        <v>3407338900</v>
      </c>
      <c r="H481" s="1">
        <v>2675075479</v>
      </c>
      <c r="I481" s="1">
        <v>3886948719</v>
      </c>
      <c r="J481" s="1">
        <v>5437982425</v>
      </c>
      <c r="K481" s="1">
        <v>66169992</v>
      </c>
      <c r="L481" s="1">
        <v>98237500</v>
      </c>
      <c r="M481" s="1">
        <v>15571753015</v>
      </c>
      <c r="N481" s="1">
        <v>250721300</v>
      </c>
      <c r="O481" s="1">
        <v>7461336941</v>
      </c>
      <c r="P481" s="1">
        <v>2687865771</v>
      </c>
      <c r="Q481" s="1">
        <v>4867059255</v>
      </c>
      <c r="R481" s="1">
        <v>14505000</v>
      </c>
      <c r="S481" s="1">
        <v>290264748</v>
      </c>
      <c r="T481" s="1">
        <v>15571753015</v>
      </c>
      <c r="U481" s="1">
        <v>3156617600</v>
      </c>
      <c r="V481" s="1">
        <v>-4786261461</v>
      </c>
      <c r="W481" s="1">
        <v>1199082948</v>
      </c>
      <c r="X481" s="1">
        <v>570923169</v>
      </c>
      <c r="Y481" s="1">
        <v>51664992</v>
      </c>
      <c r="Z481" s="1">
        <v>-192027248</v>
      </c>
      <c r="AA481" s="1" t="s">
        <v>12</v>
      </c>
      <c r="AB481" s="1"/>
      <c r="AC481" s="1" t="s">
        <v>68</v>
      </c>
      <c r="AD481" s="1">
        <v>3407338900</v>
      </c>
      <c r="AE481" s="1">
        <v>-250721300</v>
      </c>
      <c r="AF481" s="1">
        <v>3156617600</v>
      </c>
      <c r="AG481" s="1">
        <v>2675075479</v>
      </c>
      <c r="AH481" s="1">
        <v>-7461336941</v>
      </c>
      <c r="AI481" s="1">
        <v>-4786261461</v>
      </c>
      <c r="AJ481" s="1">
        <v>3886948719</v>
      </c>
      <c r="AK481" s="1">
        <v>-2687865771</v>
      </c>
      <c r="AL481" s="1">
        <v>1199082948</v>
      </c>
      <c r="AM481" s="1">
        <v>5437982425</v>
      </c>
      <c r="AN481" s="1">
        <v>-4867059255</v>
      </c>
      <c r="AO481" s="1">
        <v>570923169</v>
      </c>
      <c r="AP481" s="1">
        <v>66169992</v>
      </c>
      <c r="AQ481" s="1">
        <v>-14505000</v>
      </c>
      <c r="AR481" s="1">
        <v>51664992</v>
      </c>
      <c r="AS481" s="1">
        <v>98237500</v>
      </c>
      <c r="AT481" s="1">
        <v>-290264748</v>
      </c>
      <c r="AU481" s="1">
        <v>-192027248</v>
      </c>
    </row>
    <row r="482" spans="1:47" x14ac:dyDescent="0.2">
      <c r="A482" t="s">
        <v>69</v>
      </c>
      <c r="B482" s="3">
        <v>2015</v>
      </c>
      <c r="C482" s="4">
        <v>2</v>
      </c>
      <c r="G482" s="1">
        <v>1743663231</v>
      </c>
      <c r="H482" s="1">
        <v>5355694834</v>
      </c>
      <c r="I482" s="1">
        <v>2174615888</v>
      </c>
      <c r="J482" s="1">
        <v>3651111931</v>
      </c>
      <c r="K482" s="1">
        <v>14450000</v>
      </c>
      <c r="L482" s="1">
        <v>51815580</v>
      </c>
      <c r="M482" s="1">
        <v>12991351463</v>
      </c>
      <c r="N482" s="1">
        <v>473062505</v>
      </c>
      <c r="O482" s="1">
        <v>6560197055</v>
      </c>
      <c r="P482" s="1">
        <v>1091112664</v>
      </c>
      <c r="Q482" s="1">
        <v>4428964267</v>
      </c>
      <c r="R482" s="1">
        <v>4125000</v>
      </c>
      <c r="S482" s="1">
        <v>433889973</v>
      </c>
      <c r="T482" s="1">
        <v>12991351463</v>
      </c>
      <c r="U482" s="1">
        <v>1270600727</v>
      </c>
      <c r="V482" s="1">
        <v>-1204502221</v>
      </c>
      <c r="W482" s="1">
        <v>1083503224</v>
      </c>
      <c r="X482" s="1">
        <v>-777852336</v>
      </c>
      <c r="Y482" s="1">
        <v>10325000</v>
      </c>
      <c r="Z482" s="1">
        <v>-382074393</v>
      </c>
      <c r="AA482" s="1" t="s">
        <v>12</v>
      </c>
      <c r="AB482" s="1"/>
      <c r="AC482" s="1" t="s">
        <v>69</v>
      </c>
      <c r="AD482" s="1">
        <v>1743663231</v>
      </c>
      <c r="AE482" s="1">
        <v>-473062505</v>
      </c>
      <c r="AF482" s="1">
        <v>1270600727</v>
      </c>
      <c r="AG482" s="1">
        <v>5355694834</v>
      </c>
      <c r="AH482" s="1">
        <v>-6560197055</v>
      </c>
      <c r="AI482" s="1">
        <v>-1204502221</v>
      </c>
      <c r="AJ482" s="1">
        <v>2174615888</v>
      </c>
      <c r="AK482" s="1">
        <v>-1091112664</v>
      </c>
      <c r="AL482" s="1">
        <v>1083503224</v>
      </c>
      <c r="AM482" s="1">
        <v>3651111931</v>
      </c>
      <c r="AN482" s="1">
        <v>-4428964267</v>
      </c>
      <c r="AO482" s="1">
        <v>-777852336</v>
      </c>
      <c r="AP482" s="1">
        <v>14450000</v>
      </c>
      <c r="AQ482" s="1">
        <v>-4125000</v>
      </c>
      <c r="AR482" s="1">
        <v>10325000</v>
      </c>
      <c r="AS482" s="1">
        <v>51815580</v>
      </c>
      <c r="AT482" s="1">
        <v>-433889973</v>
      </c>
      <c r="AU482" s="1">
        <v>-382074393</v>
      </c>
    </row>
    <row r="483" spans="1:47" x14ac:dyDescent="0.2">
      <c r="A483" t="s">
        <v>70</v>
      </c>
      <c r="B483" s="3">
        <v>2015</v>
      </c>
      <c r="C483" s="4">
        <v>3</v>
      </c>
      <c r="G483" s="1">
        <v>1653414968</v>
      </c>
      <c r="H483" s="1">
        <v>781678857</v>
      </c>
      <c r="I483" s="1">
        <v>1518315653</v>
      </c>
      <c r="J483" s="1">
        <v>3375251779</v>
      </c>
      <c r="K483" s="1">
        <v>61021000</v>
      </c>
      <c r="L483" s="1">
        <v>39275000</v>
      </c>
      <c r="M483" s="1">
        <v>7428957258</v>
      </c>
      <c r="N483" s="1">
        <v>186884987</v>
      </c>
      <c r="O483" s="1">
        <v>3153207245</v>
      </c>
      <c r="P483" s="1">
        <v>78225000</v>
      </c>
      <c r="Q483" s="1">
        <v>3862169043</v>
      </c>
      <c r="R483" s="1">
        <v>9825000</v>
      </c>
      <c r="S483" s="1">
        <v>138645983</v>
      </c>
      <c r="T483" s="1">
        <v>7428957258</v>
      </c>
      <c r="U483" s="1">
        <v>1466529981</v>
      </c>
      <c r="V483" s="1">
        <v>-2371528388</v>
      </c>
      <c r="W483" s="1">
        <v>1440090653</v>
      </c>
      <c r="X483" s="1">
        <v>-486917264</v>
      </c>
      <c r="Y483" s="1">
        <v>51196000</v>
      </c>
      <c r="Z483" s="1">
        <v>-99370983</v>
      </c>
      <c r="AA483" s="1" t="s">
        <v>12</v>
      </c>
      <c r="AB483" s="1"/>
      <c r="AC483" s="1" t="s">
        <v>70</v>
      </c>
      <c r="AD483" s="1">
        <v>1653414968</v>
      </c>
      <c r="AE483" s="1">
        <v>-186884987</v>
      </c>
      <c r="AF483" s="1">
        <v>1466529981</v>
      </c>
      <c r="AG483" s="1">
        <v>781678857</v>
      </c>
      <c r="AH483" s="1">
        <v>-3153207245</v>
      </c>
      <c r="AI483" s="1">
        <v>-2371528388</v>
      </c>
      <c r="AJ483" s="1">
        <v>1518315653</v>
      </c>
      <c r="AK483" s="1">
        <v>-78225000</v>
      </c>
      <c r="AL483" s="1">
        <v>1440090653</v>
      </c>
      <c r="AM483" s="1">
        <v>3375251779</v>
      </c>
      <c r="AN483" s="1">
        <v>-3862169043</v>
      </c>
      <c r="AO483" s="1">
        <v>-486917264</v>
      </c>
      <c r="AP483" s="1">
        <v>61021000</v>
      </c>
      <c r="AQ483" s="1">
        <v>-9825000</v>
      </c>
      <c r="AR483" s="1">
        <v>51196000</v>
      </c>
      <c r="AS483" s="1">
        <v>39275000</v>
      </c>
      <c r="AT483" s="1">
        <v>-138645983</v>
      </c>
      <c r="AU483" s="1">
        <v>-99370983</v>
      </c>
    </row>
    <row r="484" spans="1:47" x14ac:dyDescent="0.2">
      <c r="A484" t="s">
        <v>71</v>
      </c>
      <c r="B484" s="3">
        <v>2015</v>
      </c>
      <c r="C484" s="4">
        <v>4</v>
      </c>
      <c r="G484" s="1">
        <v>1824174813</v>
      </c>
      <c r="H484" s="1">
        <v>8120273479</v>
      </c>
      <c r="I484" s="1">
        <v>334201984</v>
      </c>
      <c r="J484" s="1">
        <v>4202063809</v>
      </c>
      <c r="K484" s="1">
        <v>52200000</v>
      </c>
      <c r="L484" s="1">
        <v>70365496</v>
      </c>
      <c r="M484" s="1">
        <v>14603279581</v>
      </c>
      <c r="N484" s="1">
        <v>918280734</v>
      </c>
      <c r="O484" s="1">
        <v>2783674965</v>
      </c>
      <c r="P484" s="1">
        <v>7068663163</v>
      </c>
      <c r="Q484" s="1">
        <v>3519554136</v>
      </c>
      <c r="R484" s="1">
        <v>25775000</v>
      </c>
      <c r="S484" s="1">
        <v>287331583</v>
      </c>
      <c r="T484" s="1">
        <v>14603279581</v>
      </c>
      <c r="U484" s="1">
        <v>905894080</v>
      </c>
      <c r="V484" s="1">
        <v>5336598514</v>
      </c>
      <c r="W484" s="1">
        <v>-6734461180</v>
      </c>
      <c r="X484" s="1">
        <v>682509672</v>
      </c>
      <c r="Y484" s="1">
        <v>26425000</v>
      </c>
      <c r="Z484" s="1">
        <v>-216966087</v>
      </c>
      <c r="AA484" s="1" t="s">
        <v>12</v>
      </c>
      <c r="AB484" s="1"/>
      <c r="AC484" s="1" t="s">
        <v>71</v>
      </c>
      <c r="AD484" s="1">
        <v>1824174813</v>
      </c>
      <c r="AE484" s="1">
        <v>-918280734</v>
      </c>
      <c r="AF484" s="1">
        <v>905894080</v>
      </c>
      <c r="AG484" s="1">
        <v>8120273479</v>
      </c>
      <c r="AH484" s="1">
        <v>-2783674965</v>
      </c>
      <c r="AI484" s="1">
        <v>5336598514</v>
      </c>
      <c r="AJ484" s="1">
        <v>334201984</v>
      </c>
      <c r="AK484" s="1">
        <v>-7068663163</v>
      </c>
      <c r="AL484" s="1">
        <v>-6734461180</v>
      </c>
      <c r="AM484" s="1">
        <v>4202063809</v>
      </c>
      <c r="AN484" s="1">
        <v>-3519554136</v>
      </c>
      <c r="AO484" s="1">
        <v>682509672</v>
      </c>
      <c r="AP484" s="1">
        <v>52200000</v>
      </c>
      <c r="AQ484" s="1">
        <v>-25775000</v>
      </c>
      <c r="AR484" s="1">
        <v>26425000</v>
      </c>
      <c r="AS484" s="1">
        <v>70365496</v>
      </c>
      <c r="AT484" s="1">
        <v>-287331583</v>
      </c>
      <c r="AU484" s="1">
        <v>-216966087</v>
      </c>
    </row>
    <row r="485" spans="1:47" x14ac:dyDescent="0.2">
      <c r="A485" t="s">
        <v>72</v>
      </c>
      <c r="B485" s="3">
        <v>2016</v>
      </c>
      <c r="C485" s="4">
        <v>1</v>
      </c>
      <c r="G485" s="1">
        <v>679031613</v>
      </c>
      <c r="H485" s="1">
        <v>1043981585</v>
      </c>
      <c r="I485" s="1">
        <v>733700033</v>
      </c>
      <c r="J485" s="1">
        <v>3638793338</v>
      </c>
      <c r="K485" s="1">
        <v>16425000</v>
      </c>
      <c r="L485" s="1">
        <v>31930000</v>
      </c>
      <c r="M485" s="1">
        <v>6143861569</v>
      </c>
      <c r="N485" s="1">
        <v>401446367</v>
      </c>
      <c r="O485" s="1">
        <v>2221740346</v>
      </c>
      <c r="P485" s="1">
        <v>266082878</v>
      </c>
      <c r="Q485" s="1">
        <v>3087702228</v>
      </c>
      <c r="R485" s="1">
        <v>76284000</v>
      </c>
      <c r="S485" s="1">
        <v>90605750</v>
      </c>
      <c r="T485" s="1">
        <v>6143861569</v>
      </c>
      <c r="U485" s="1">
        <v>277585246</v>
      </c>
      <c r="V485" s="1">
        <v>-1177758761</v>
      </c>
      <c r="W485" s="1">
        <v>467617155</v>
      </c>
      <c r="X485" s="1">
        <v>551091110</v>
      </c>
      <c r="Y485" s="1">
        <v>-59859000</v>
      </c>
      <c r="Z485" s="1">
        <v>-58675750</v>
      </c>
      <c r="AA485" s="1" t="s">
        <v>12</v>
      </c>
      <c r="AB485" s="1"/>
      <c r="AC485" s="1" t="s">
        <v>72</v>
      </c>
      <c r="AD485" s="1">
        <v>679031613</v>
      </c>
      <c r="AE485" s="1">
        <v>-401446367</v>
      </c>
      <c r="AF485" s="1">
        <v>277585246</v>
      </c>
      <c r="AG485" s="1">
        <v>1043981585</v>
      </c>
      <c r="AH485" s="1">
        <v>-2221740346</v>
      </c>
      <c r="AI485" s="1">
        <v>-1177758761</v>
      </c>
      <c r="AJ485" s="1">
        <v>733700033</v>
      </c>
      <c r="AK485" s="1">
        <v>-266082878</v>
      </c>
      <c r="AL485" s="1">
        <v>467617155</v>
      </c>
      <c r="AM485" s="1">
        <v>3638793338</v>
      </c>
      <c r="AN485" s="1">
        <v>-3087702228</v>
      </c>
      <c r="AO485" s="1">
        <v>551091110</v>
      </c>
      <c r="AP485" s="1">
        <v>16425000</v>
      </c>
      <c r="AQ485" s="1">
        <v>-76284000</v>
      </c>
      <c r="AR485" s="1">
        <v>-59859000</v>
      </c>
      <c r="AS485" s="1">
        <v>31930000</v>
      </c>
      <c r="AT485" s="1">
        <v>-90605750</v>
      </c>
      <c r="AU485" s="1">
        <v>-58675750</v>
      </c>
    </row>
    <row r="486" spans="1:47" x14ac:dyDescent="0.2">
      <c r="A486" t="s">
        <v>73</v>
      </c>
      <c r="B486" s="3">
        <v>2016</v>
      </c>
      <c r="C486" s="4">
        <v>2</v>
      </c>
      <c r="G486" s="1">
        <v>2231900000</v>
      </c>
      <c r="H486" s="1">
        <v>1472400168</v>
      </c>
      <c r="I486" s="1">
        <v>317663000</v>
      </c>
      <c r="J486" s="1">
        <v>3303816018</v>
      </c>
      <c r="K486" s="1">
        <v>62000000</v>
      </c>
      <c r="L486" s="1">
        <v>72210237</v>
      </c>
      <c r="M486" s="1">
        <v>7459989423</v>
      </c>
      <c r="N486" s="1">
        <v>818913000</v>
      </c>
      <c r="O486" s="1">
        <v>1685945500</v>
      </c>
      <c r="P486" s="1">
        <v>1546223330</v>
      </c>
      <c r="Q486" s="1">
        <v>3263566186</v>
      </c>
      <c r="R486" s="1">
        <v>36518950</v>
      </c>
      <c r="S486" s="1">
        <v>108822457</v>
      </c>
      <c r="T486" s="1">
        <v>7459989423</v>
      </c>
      <c r="U486" s="1">
        <v>1412987000</v>
      </c>
      <c r="V486" s="1">
        <v>-213545332</v>
      </c>
      <c r="W486" s="1">
        <v>-1228560330</v>
      </c>
      <c r="X486" s="1">
        <v>40249832</v>
      </c>
      <c r="Y486" s="1">
        <v>25481050</v>
      </c>
      <c r="Z486" s="1">
        <v>-36612220</v>
      </c>
      <c r="AA486" s="1" t="s">
        <v>12</v>
      </c>
      <c r="AB486" s="1"/>
      <c r="AC486" s="1" t="s">
        <v>73</v>
      </c>
      <c r="AD486" s="1">
        <v>2231900000</v>
      </c>
      <c r="AE486" s="1">
        <v>-818913000</v>
      </c>
      <c r="AF486" s="1">
        <v>1412987000</v>
      </c>
      <c r="AG486" s="1">
        <v>1472400168</v>
      </c>
      <c r="AH486" s="1">
        <v>-1685945500</v>
      </c>
      <c r="AI486" s="1">
        <v>-213545332</v>
      </c>
      <c r="AJ486" s="1">
        <v>317663000</v>
      </c>
      <c r="AK486" s="1">
        <v>-1546223330</v>
      </c>
      <c r="AL486" s="1">
        <v>-1228560330</v>
      </c>
      <c r="AM486" s="1">
        <v>3303816018</v>
      </c>
      <c r="AN486" s="1">
        <v>-3263566186</v>
      </c>
      <c r="AO486" s="1">
        <v>40249832</v>
      </c>
      <c r="AP486" s="1">
        <v>62000000</v>
      </c>
      <c r="AQ486" s="1">
        <v>-36518950</v>
      </c>
      <c r="AR486" s="1">
        <v>25481050</v>
      </c>
      <c r="AS486" s="1">
        <v>72210237</v>
      </c>
      <c r="AT486" s="1">
        <v>-108822457</v>
      </c>
      <c r="AU486" s="1">
        <v>-36612220</v>
      </c>
    </row>
    <row r="487" spans="1:47" x14ac:dyDescent="0.2">
      <c r="A487" t="s">
        <v>74</v>
      </c>
      <c r="B487" s="3">
        <v>2016</v>
      </c>
      <c r="C487" s="4">
        <v>3</v>
      </c>
      <c r="G487" s="1">
        <v>6974373962</v>
      </c>
      <c r="H487" s="1">
        <v>1359553432</v>
      </c>
      <c r="I487" s="1">
        <v>1276839066</v>
      </c>
      <c r="J487" s="1">
        <v>3535991730</v>
      </c>
      <c r="K487" s="1">
        <v>198204000</v>
      </c>
      <c r="L487" s="1">
        <v>47565000</v>
      </c>
      <c r="M487" s="1">
        <v>13392527190</v>
      </c>
      <c r="N487" s="1">
        <v>499276735</v>
      </c>
      <c r="O487" s="1">
        <v>8592062761</v>
      </c>
      <c r="P487" s="1">
        <v>1680412006</v>
      </c>
      <c r="Q487" s="1">
        <v>2513892688</v>
      </c>
      <c r="R487" s="1">
        <v>20000000</v>
      </c>
      <c r="S487" s="1">
        <v>86883000</v>
      </c>
      <c r="T487" s="1">
        <v>13392527190</v>
      </c>
      <c r="U487" s="1">
        <v>6475097227</v>
      </c>
      <c r="V487" s="1">
        <v>-7232509328</v>
      </c>
      <c r="W487" s="1">
        <v>-403572940</v>
      </c>
      <c r="X487" s="1">
        <v>1022099042</v>
      </c>
      <c r="Y487" s="1">
        <v>178204000</v>
      </c>
      <c r="Z487" s="1">
        <v>-39318000</v>
      </c>
      <c r="AA487" s="1" t="s">
        <v>12</v>
      </c>
      <c r="AB487" s="1"/>
      <c r="AC487" s="1" t="s">
        <v>74</v>
      </c>
      <c r="AD487" s="1">
        <v>6974373962</v>
      </c>
      <c r="AE487" s="1">
        <v>-499276735</v>
      </c>
      <c r="AF487" s="1">
        <v>6475097227</v>
      </c>
      <c r="AG487" s="1">
        <v>1359553432</v>
      </c>
      <c r="AH487" s="1">
        <v>-8592062761</v>
      </c>
      <c r="AI487" s="1">
        <v>-7232509328</v>
      </c>
      <c r="AJ487" s="1">
        <v>1276839066</v>
      </c>
      <c r="AK487" s="1">
        <v>-1680412006</v>
      </c>
      <c r="AL487" s="1">
        <v>-403572940</v>
      </c>
      <c r="AM487" s="1">
        <v>3535991730</v>
      </c>
      <c r="AN487" s="1">
        <v>-2513892688</v>
      </c>
      <c r="AO487" s="1">
        <v>1022099042</v>
      </c>
      <c r="AP487" s="1">
        <v>198204000</v>
      </c>
      <c r="AQ487" s="1">
        <v>-20000000</v>
      </c>
      <c r="AR487" s="1">
        <v>178204000</v>
      </c>
      <c r="AS487" s="1">
        <v>47565000</v>
      </c>
      <c r="AT487" s="1">
        <v>-86883000</v>
      </c>
      <c r="AU487" s="1">
        <v>-39318000</v>
      </c>
    </row>
    <row r="488" spans="1:47" x14ac:dyDescent="0.2">
      <c r="A488" t="s">
        <v>75</v>
      </c>
      <c r="B488" s="3">
        <v>2016</v>
      </c>
      <c r="C488" s="4">
        <v>4</v>
      </c>
      <c r="G488" s="1">
        <v>3203612181</v>
      </c>
      <c r="H488" s="1">
        <v>1691335356</v>
      </c>
      <c r="I488" s="1">
        <v>440749988</v>
      </c>
      <c r="J488" s="1">
        <v>4056943758</v>
      </c>
      <c r="K488" s="1">
        <v>108525000</v>
      </c>
      <c r="L488" s="1">
        <v>34241500</v>
      </c>
      <c r="M488" s="1">
        <v>9535407783</v>
      </c>
      <c r="N488" s="1">
        <v>515552728</v>
      </c>
      <c r="O488" s="1">
        <v>3574248611</v>
      </c>
      <c r="P488" s="1">
        <v>1896846105</v>
      </c>
      <c r="Q488" s="1">
        <v>3394607372</v>
      </c>
      <c r="R488" s="1">
        <v>38152500</v>
      </c>
      <c r="S488" s="1">
        <v>116000466</v>
      </c>
      <c r="T488" s="1">
        <v>9535407783</v>
      </c>
      <c r="U488" s="1">
        <v>2688059453</v>
      </c>
      <c r="V488" s="1">
        <v>-1882913255</v>
      </c>
      <c r="W488" s="1">
        <v>-1456096117</v>
      </c>
      <c r="X488" s="1">
        <v>662336385</v>
      </c>
      <c r="Y488" s="1">
        <v>70372500</v>
      </c>
      <c r="Z488" s="1">
        <v>-81758966</v>
      </c>
      <c r="AA488" s="1" t="s">
        <v>12</v>
      </c>
      <c r="AB488" s="1"/>
      <c r="AC488" s="1" t="s">
        <v>75</v>
      </c>
      <c r="AD488" s="1">
        <v>3203612181</v>
      </c>
      <c r="AE488" s="1">
        <v>-515552728</v>
      </c>
      <c r="AF488" s="1">
        <v>2688059453</v>
      </c>
      <c r="AG488" s="1">
        <v>1691335356</v>
      </c>
      <c r="AH488" s="1">
        <v>-3574248611</v>
      </c>
      <c r="AI488" s="1">
        <v>-1882913255</v>
      </c>
      <c r="AJ488" s="1">
        <v>440749988</v>
      </c>
      <c r="AK488" s="1">
        <v>-1896846105</v>
      </c>
      <c r="AL488" s="1">
        <v>-1456096117</v>
      </c>
      <c r="AM488" s="1">
        <v>4056943758</v>
      </c>
      <c r="AN488" s="1">
        <v>-3394607372</v>
      </c>
      <c r="AO488" s="1">
        <v>662336385</v>
      </c>
      <c r="AP488" s="1">
        <v>108525000</v>
      </c>
      <c r="AQ488" s="1">
        <v>-38152500</v>
      </c>
      <c r="AR488" s="1">
        <v>70372500</v>
      </c>
      <c r="AS488" s="1">
        <v>34241500</v>
      </c>
      <c r="AT488" s="1">
        <v>-116000466</v>
      </c>
      <c r="AU488" s="1">
        <v>-81758966</v>
      </c>
    </row>
    <row r="489" spans="1:47" x14ac:dyDescent="0.2">
      <c r="A489" t="s">
        <v>76</v>
      </c>
      <c r="B489" s="3">
        <v>2017</v>
      </c>
      <c r="C489" s="4">
        <v>1</v>
      </c>
      <c r="G489" s="1">
        <v>1045772500</v>
      </c>
      <c r="H489" s="1">
        <v>928867012</v>
      </c>
      <c r="I489" s="1">
        <v>1085821325</v>
      </c>
      <c r="J489" s="1">
        <v>3475570695</v>
      </c>
      <c r="K489" s="1">
        <v>27280299</v>
      </c>
      <c r="L489" s="1">
        <v>100756993</v>
      </c>
      <c r="M489" s="1">
        <v>6664068824</v>
      </c>
      <c r="N489" s="1">
        <v>221612250</v>
      </c>
      <c r="O489" s="1">
        <v>2115438081</v>
      </c>
      <c r="P489" s="1">
        <v>1374256440</v>
      </c>
      <c r="Q489" s="1">
        <v>2652310888</v>
      </c>
      <c r="R489" s="1">
        <v>208200000</v>
      </c>
      <c r="S489" s="1">
        <v>92251164</v>
      </c>
      <c r="T489" s="1">
        <v>6664068824</v>
      </c>
      <c r="U489" s="1">
        <v>824160250</v>
      </c>
      <c r="V489" s="1">
        <v>-1186571070</v>
      </c>
      <c r="W489" s="1">
        <v>-288435115</v>
      </c>
      <c r="X489" s="1">
        <v>823259807</v>
      </c>
      <c r="Y489" s="1">
        <v>-180919701</v>
      </c>
      <c r="Z489" s="1">
        <v>8505829</v>
      </c>
      <c r="AA489" s="1" t="s">
        <v>12</v>
      </c>
      <c r="AB489" s="1"/>
      <c r="AC489" s="1" t="s">
        <v>76</v>
      </c>
      <c r="AD489" s="1">
        <v>1045772500</v>
      </c>
      <c r="AE489" s="1">
        <v>-221612250</v>
      </c>
      <c r="AF489" s="1">
        <v>824160250</v>
      </c>
      <c r="AG489" s="1">
        <v>928867012</v>
      </c>
      <c r="AH489" s="1">
        <v>-2115438081</v>
      </c>
      <c r="AI489" s="1">
        <v>-1186571070</v>
      </c>
      <c r="AJ489" s="1">
        <v>1085821325</v>
      </c>
      <c r="AK489" s="1">
        <v>-1374256440</v>
      </c>
      <c r="AL489" s="1">
        <v>-288435115</v>
      </c>
      <c r="AM489" s="1">
        <v>3475570695</v>
      </c>
      <c r="AN489" s="1">
        <v>-2652310888</v>
      </c>
      <c r="AO489" s="1">
        <v>823259807</v>
      </c>
      <c r="AP489" s="1">
        <v>27280299</v>
      </c>
      <c r="AQ489" s="1">
        <v>-208200000</v>
      </c>
      <c r="AR489" s="1">
        <v>-180919701</v>
      </c>
      <c r="AS489" s="1">
        <v>100756993</v>
      </c>
      <c r="AT489" s="1">
        <v>-92251164</v>
      </c>
      <c r="AU489" s="1">
        <v>8505829</v>
      </c>
    </row>
    <row r="490" spans="1:47" x14ac:dyDescent="0.2">
      <c r="A490" t="s">
        <v>77</v>
      </c>
      <c r="B490" s="3">
        <v>2017</v>
      </c>
      <c r="C490" s="4">
        <v>2</v>
      </c>
      <c r="G490" s="1">
        <v>1397014996</v>
      </c>
      <c r="H490" s="1">
        <v>1261291186</v>
      </c>
      <c r="I490" s="1">
        <v>960816667</v>
      </c>
      <c r="J490" s="1">
        <v>4021201359</v>
      </c>
      <c r="K490" s="1">
        <v>61893000</v>
      </c>
      <c r="L490" s="1">
        <v>20625000</v>
      </c>
      <c r="M490" s="1">
        <v>7722842207</v>
      </c>
      <c r="N490" s="1">
        <v>221575000</v>
      </c>
      <c r="O490" s="1">
        <v>1997681591</v>
      </c>
      <c r="P490" s="1">
        <v>1408604984</v>
      </c>
      <c r="Q490" s="1">
        <v>3932469381</v>
      </c>
      <c r="R490" s="1">
        <v>23865000</v>
      </c>
      <c r="S490" s="1">
        <v>138646250</v>
      </c>
      <c r="T490" s="1">
        <v>7722842207</v>
      </c>
      <c r="U490" s="1">
        <v>1175439996</v>
      </c>
      <c r="V490" s="1">
        <v>-736390405</v>
      </c>
      <c r="W490" s="1">
        <v>-447788318</v>
      </c>
      <c r="X490" s="1">
        <v>88731977</v>
      </c>
      <c r="Y490" s="1">
        <v>38028000</v>
      </c>
      <c r="Z490" s="1">
        <v>-118021250</v>
      </c>
      <c r="AA490" s="1" t="s">
        <v>12</v>
      </c>
      <c r="AB490" s="1"/>
      <c r="AC490" s="1" t="s">
        <v>77</v>
      </c>
      <c r="AD490" s="1">
        <v>1397014996</v>
      </c>
      <c r="AE490" s="1">
        <v>-221575000</v>
      </c>
      <c r="AF490" s="1">
        <v>1175439996</v>
      </c>
      <c r="AG490" s="1">
        <v>1261291186</v>
      </c>
      <c r="AH490" s="1">
        <v>-1997681591</v>
      </c>
      <c r="AI490" s="1">
        <v>-736390405</v>
      </c>
      <c r="AJ490" s="1">
        <v>960816667</v>
      </c>
      <c r="AK490" s="1">
        <v>-1408604984</v>
      </c>
      <c r="AL490" s="1">
        <v>-447788318</v>
      </c>
      <c r="AM490" s="1">
        <v>4021201359</v>
      </c>
      <c r="AN490" s="1">
        <v>-3932469381</v>
      </c>
      <c r="AO490" s="1">
        <v>88731977</v>
      </c>
      <c r="AP490" s="1">
        <v>61893000</v>
      </c>
      <c r="AQ490" s="1">
        <v>-23865000</v>
      </c>
      <c r="AR490" s="1">
        <v>38028000</v>
      </c>
      <c r="AS490" s="1">
        <v>20625000</v>
      </c>
      <c r="AT490" s="1">
        <v>-138646250</v>
      </c>
      <c r="AU490" s="1">
        <v>-118021250</v>
      </c>
    </row>
    <row r="491" spans="1:47" x14ac:dyDescent="0.2">
      <c r="A491" t="s">
        <v>78</v>
      </c>
      <c r="B491" s="3">
        <v>2017</v>
      </c>
      <c r="C491" s="4">
        <v>3</v>
      </c>
      <c r="G491" s="1">
        <v>696215253</v>
      </c>
      <c r="H491" s="1">
        <v>1243910101</v>
      </c>
      <c r="I491" s="1">
        <v>1594921615</v>
      </c>
      <c r="J491" s="1">
        <v>3643969366</v>
      </c>
      <c r="K491" s="1">
        <v>8025000</v>
      </c>
      <c r="L491" s="1">
        <v>84337000</v>
      </c>
      <c r="M491" s="1">
        <v>7271378335</v>
      </c>
      <c r="N491" s="1">
        <v>420430500</v>
      </c>
      <c r="O491" s="1">
        <v>2083988790</v>
      </c>
      <c r="P491" s="1">
        <v>1308397725</v>
      </c>
      <c r="Q491" s="1">
        <v>3363535791</v>
      </c>
      <c r="R491" s="1">
        <v>6275000</v>
      </c>
      <c r="S491" s="1">
        <v>88750530</v>
      </c>
      <c r="T491" s="1">
        <v>7271378335</v>
      </c>
      <c r="U491" s="1">
        <v>275784753</v>
      </c>
      <c r="V491" s="1">
        <v>-840078688</v>
      </c>
      <c r="W491" s="1">
        <v>286523891</v>
      </c>
      <c r="X491" s="1">
        <v>280433575</v>
      </c>
      <c r="Y491" s="1">
        <v>1750000</v>
      </c>
      <c r="Z491" s="1">
        <v>-4413530</v>
      </c>
      <c r="AA491" s="1" t="s">
        <v>12</v>
      </c>
      <c r="AB491" s="1"/>
      <c r="AC491" s="1" t="s">
        <v>78</v>
      </c>
      <c r="AD491" s="1">
        <v>696215253</v>
      </c>
      <c r="AE491" s="1">
        <v>-420430500</v>
      </c>
      <c r="AF491" s="1">
        <v>275784753</v>
      </c>
      <c r="AG491" s="1">
        <v>1243910101</v>
      </c>
      <c r="AH491" s="1">
        <v>-2083988790</v>
      </c>
      <c r="AI491" s="1">
        <v>-840078688</v>
      </c>
      <c r="AJ491" s="1">
        <v>1594921615</v>
      </c>
      <c r="AK491" s="1">
        <v>-1308397725</v>
      </c>
      <c r="AL491" s="1">
        <v>286523891</v>
      </c>
      <c r="AM491" s="1">
        <v>3643969366</v>
      </c>
      <c r="AN491" s="1">
        <v>-3363535791</v>
      </c>
      <c r="AO491" s="1">
        <v>280433575</v>
      </c>
      <c r="AP491" s="1">
        <v>8025000</v>
      </c>
      <c r="AQ491" s="1">
        <v>-6275000</v>
      </c>
      <c r="AR491" s="1">
        <v>1750000</v>
      </c>
      <c r="AS491" s="1">
        <v>84337000</v>
      </c>
      <c r="AT491" s="1">
        <v>-88750530</v>
      </c>
      <c r="AU491" s="1">
        <v>-4413530</v>
      </c>
    </row>
    <row r="492" spans="1:47" x14ac:dyDescent="0.2">
      <c r="A492" t="s">
        <v>79</v>
      </c>
      <c r="B492" s="3">
        <v>2017</v>
      </c>
      <c r="C492" s="4">
        <v>4</v>
      </c>
      <c r="G492" s="1">
        <v>930750839</v>
      </c>
      <c r="H492" s="1">
        <v>1451533955</v>
      </c>
      <c r="I492" s="1">
        <v>725491000</v>
      </c>
      <c r="J492" s="1">
        <v>3113947381</v>
      </c>
      <c r="K492" s="1">
        <v>39190000</v>
      </c>
      <c r="L492" s="1">
        <v>60858702</v>
      </c>
      <c r="M492" s="1">
        <v>6321771878</v>
      </c>
      <c r="N492" s="1">
        <v>491550000</v>
      </c>
      <c r="O492" s="1">
        <v>2063079495</v>
      </c>
      <c r="P492" s="1">
        <v>870321667</v>
      </c>
      <c r="Q492" s="1">
        <v>2680286765</v>
      </c>
      <c r="R492" s="1">
        <v>104170249</v>
      </c>
      <c r="S492" s="1">
        <v>112363702</v>
      </c>
      <c r="T492" s="1">
        <v>6321771878</v>
      </c>
      <c r="U492" s="1">
        <v>439200839</v>
      </c>
      <c r="V492" s="1">
        <v>-611545540</v>
      </c>
      <c r="W492" s="1">
        <v>-144830667</v>
      </c>
      <c r="X492" s="1">
        <v>433660616</v>
      </c>
      <c r="Y492" s="1">
        <v>-64980249</v>
      </c>
      <c r="Z492" s="1">
        <v>-51505000</v>
      </c>
      <c r="AA492" s="1" t="s">
        <v>12</v>
      </c>
      <c r="AB492" s="1"/>
      <c r="AC492" s="1" t="s">
        <v>79</v>
      </c>
      <c r="AD492" s="1">
        <v>930750839</v>
      </c>
      <c r="AE492" s="1">
        <v>-491550000</v>
      </c>
      <c r="AF492" s="1">
        <v>439200839</v>
      </c>
      <c r="AG492" s="1">
        <v>1451533955</v>
      </c>
      <c r="AH492" s="1">
        <v>-2063079495</v>
      </c>
      <c r="AI492" s="1">
        <v>-611545540</v>
      </c>
      <c r="AJ492" s="1">
        <v>725491000</v>
      </c>
      <c r="AK492" s="1">
        <v>-870321667</v>
      </c>
      <c r="AL492" s="1">
        <v>-144830667</v>
      </c>
      <c r="AM492" s="1">
        <v>3113947381</v>
      </c>
      <c r="AN492" s="1">
        <v>-2680286765</v>
      </c>
      <c r="AO492" s="1">
        <v>433660616</v>
      </c>
      <c r="AP492" s="1">
        <v>39190000</v>
      </c>
      <c r="AQ492" s="1">
        <v>-104170249</v>
      </c>
      <c r="AR492" s="1">
        <v>-64980249</v>
      </c>
      <c r="AS492" s="1">
        <v>60858702</v>
      </c>
      <c r="AT492" s="1">
        <v>-112363702</v>
      </c>
      <c r="AU492" s="1">
        <v>-51505000</v>
      </c>
    </row>
    <row r="493" spans="1:47" x14ac:dyDescent="0.2">
      <c r="A493" t="s">
        <v>80</v>
      </c>
      <c r="B493" s="3">
        <v>2018</v>
      </c>
      <c r="C493" s="4">
        <v>1</v>
      </c>
      <c r="G493" s="1">
        <v>2578887054</v>
      </c>
      <c r="H493" s="1">
        <v>2266644744</v>
      </c>
      <c r="I493" s="1">
        <v>1349293615</v>
      </c>
      <c r="J493" s="1">
        <v>4107783671</v>
      </c>
      <c r="K493" s="1">
        <v>39075000</v>
      </c>
      <c r="L493" s="1">
        <v>133700000</v>
      </c>
      <c r="M493" s="1">
        <v>10475384084</v>
      </c>
      <c r="N493" s="1">
        <v>570266721</v>
      </c>
      <c r="O493" s="1">
        <v>3369261689</v>
      </c>
      <c r="P493" s="1">
        <v>2706645909</v>
      </c>
      <c r="Q493" s="1">
        <v>3656849716</v>
      </c>
      <c r="R493" s="1">
        <v>62860000</v>
      </c>
      <c r="S493" s="1">
        <v>109500050</v>
      </c>
      <c r="T493" s="1">
        <v>10475384084</v>
      </c>
      <c r="U493" s="1">
        <v>2008620334</v>
      </c>
      <c r="V493" s="1">
        <v>-1102616945</v>
      </c>
      <c r="W493" s="1">
        <v>-1357352294</v>
      </c>
      <c r="X493" s="1">
        <v>450933955</v>
      </c>
      <c r="Y493" s="1">
        <v>-23785000</v>
      </c>
      <c r="Z493" s="1">
        <v>24199950</v>
      </c>
      <c r="AA493" s="1" t="s">
        <v>12</v>
      </c>
      <c r="AB493" s="1"/>
      <c r="AC493" s="1" t="s">
        <v>80</v>
      </c>
      <c r="AD493" s="1">
        <v>2578887054</v>
      </c>
      <c r="AE493" s="1">
        <v>-570266721</v>
      </c>
      <c r="AF493" s="1">
        <v>2008620334</v>
      </c>
      <c r="AG493" s="1">
        <v>2266644744</v>
      </c>
      <c r="AH493" s="1">
        <v>-3369261689</v>
      </c>
      <c r="AI493" s="1">
        <v>-1102616945</v>
      </c>
      <c r="AJ493" s="1">
        <v>1349293615</v>
      </c>
      <c r="AK493" s="1">
        <v>-2706645909</v>
      </c>
      <c r="AL493" s="1">
        <v>-1357352294</v>
      </c>
      <c r="AM493" s="1">
        <v>4107783671</v>
      </c>
      <c r="AN493" s="1">
        <v>-3656849716</v>
      </c>
      <c r="AO493" s="1">
        <v>450933955</v>
      </c>
      <c r="AP493" s="1">
        <v>39075000</v>
      </c>
      <c r="AQ493" s="1">
        <v>-62860000</v>
      </c>
      <c r="AR493" s="1">
        <v>-23785000</v>
      </c>
      <c r="AS493" s="1">
        <v>133700000</v>
      </c>
      <c r="AT493" s="1">
        <v>-109500050</v>
      </c>
      <c r="AU493" s="1">
        <v>24199950</v>
      </c>
    </row>
    <row r="494" spans="1:47" x14ac:dyDescent="0.2">
      <c r="A494" t="s">
        <v>81</v>
      </c>
      <c r="B494" s="3">
        <v>2018</v>
      </c>
      <c r="C494" s="4">
        <v>2</v>
      </c>
      <c r="G494" s="1">
        <v>506515863</v>
      </c>
      <c r="H494" s="1">
        <v>2855069696</v>
      </c>
      <c r="I494" s="1">
        <v>936763119</v>
      </c>
      <c r="J494" s="1">
        <v>5071260376</v>
      </c>
      <c r="K494" s="1">
        <v>42625000</v>
      </c>
      <c r="L494" s="1">
        <v>54335000</v>
      </c>
      <c r="M494" s="1">
        <v>9466569054</v>
      </c>
      <c r="N494" s="1">
        <v>1944763611</v>
      </c>
      <c r="O494" s="1">
        <v>2127771727</v>
      </c>
      <c r="P494" s="1">
        <v>567088155</v>
      </c>
      <c r="Q494" s="1">
        <v>4409378561</v>
      </c>
      <c r="R494" s="1">
        <v>351499991</v>
      </c>
      <c r="S494" s="1">
        <v>66067010</v>
      </c>
      <c r="T494" s="1">
        <v>9466569054</v>
      </c>
      <c r="U494" s="1">
        <v>-1438247747</v>
      </c>
      <c r="V494" s="1">
        <v>727297969</v>
      </c>
      <c r="W494" s="1">
        <v>369674964</v>
      </c>
      <c r="X494" s="1">
        <v>661881815</v>
      </c>
      <c r="Y494" s="1">
        <v>-308874991</v>
      </c>
      <c r="Z494" s="1">
        <v>-11732010</v>
      </c>
      <c r="AA494" s="1" t="s">
        <v>12</v>
      </c>
      <c r="AB494" s="1"/>
      <c r="AC494" s="1" t="s">
        <v>81</v>
      </c>
      <c r="AD494" s="1">
        <v>506515863</v>
      </c>
      <c r="AE494" s="1">
        <v>-1944763611</v>
      </c>
      <c r="AF494" s="1">
        <v>-1438247747</v>
      </c>
      <c r="AG494" s="1">
        <v>2855069696</v>
      </c>
      <c r="AH494" s="1">
        <v>-2127771727</v>
      </c>
      <c r="AI494" s="1">
        <v>727297969</v>
      </c>
      <c r="AJ494" s="1">
        <v>936763119</v>
      </c>
      <c r="AK494" s="1">
        <v>-567088155</v>
      </c>
      <c r="AL494" s="1">
        <v>369674964</v>
      </c>
      <c r="AM494" s="1">
        <v>5071260376</v>
      </c>
      <c r="AN494" s="1">
        <v>-4409378561</v>
      </c>
      <c r="AO494" s="1">
        <v>661881815</v>
      </c>
      <c r="AP494" s="1">
        <v>42625000</v>
      </c>
      <c r="AQ494" s="1">
        <v>-351499991</v>
      </c>
      <c r="AR494" s="1">
        <v>-308874991</v>
      </c>
      <c r="AS494" s="1">
        <v>54335000</v>
      </c>
      <c r="AT494" s="1">
        <v>-66067010</v>
      </c>
      <c r="AU494" s="1">
        <v>-11732010</v>
      </c>
    </row>
    <row r="495" spans="1:47" x14ac:dyDescent="0.2">
      <c r="A495" t="s">
        <v>82</v>
      </c>
      <c r="B495" s="3">
        <v>2018</v>
      </c>
      <c r="C495" s="4">
        <v>3</v>
      </c>
      <c r="G495" s="1">
        <v>1196453000</v>
      </c>
      <c r="H495" s="1">
        <v>2125283550</v>
      </c>
      <c r="I495" s="1">
        <v>476218000</v>
      </c>
      <c r="J495" s="1">
        <v>3890109354</v>
      </c>
      <c r="K495" s="1">
        <v>40290000</v>
      </c>
      <c r="L495" s="1">
        <v>166979476</v>
      </c>
      <c r="M495" s="1">
        <v>7895333380</v>
      </c>
      <c r="N495" s="1">
        <v>955450000</v>
      </c>
      <c r="O495" s="1">
        <v>2476582973</v>
      </c>
      <c r="P495" s="1">
        <v>807902957</v>
      </c>
      <c r="Q495" s="1">
        <v>3415897451</v>
      </c>
      <c r="R495" s="1">
        <v>78035000</v>
      </c>
      <c r="S495" s="1">
        <v>161465000</v>
      </c>
      <c r="T495" s="1">
        <v>7895333380</v>
      </c>
      <c r="U495" s="1">
        <v>241003000</v>
      </c>
      <c r="V495" s="1">
        <v>-351299422</v>
      </c>
      <c r="W495" s="1">
        <v>-331684957</v>
      </c>
      <c r="X495" s="1">
        <v>474211904</v>
      </c>
      <c r="Y495" s="1">
        <v>-37745000</v>
      </c>
      <c r="Z495" s="1">
        <v>5514476</v>
      </c>
      <c r="AA495" s="1" t="s">
        <v>12</v>
      </c>
      <c r="AB495" s="1"/>
      <c r="AC495" s="1" t="s">
        <v>82</v>
      </c>
      <c r="AD495" s="1">
        <v>1196453000</v>
      </c>
      <c r="AE495" s="1">
        <v>-955450000</v>
      </c>
      <c r="AF495" s="1">
        <v>241003000</v>
      </c>
      <c r="AG495" s="1">
        <v>2125283550</v>
      </c>
      <c r="AH495" s="1">
        <v>-2476582973</v>
      </c>
      <c r="AI495" s="1">
        <v>-351299422</v>
      </c>
      <c r="AJ495" s="1">
        <v>476218000</v>
      </c>
      <c r="AK495" s="1">
        <v>-807902957</v>
      </c>
      <c r="AL495" s="1">
        <v>-331684957</v>
      </c>
      <c r="AM495" s="1">
        <v>3890109354</v>
      </c>
      <c r="AN495" s="1">
        <v>-3415897451</v>
      </c>
      <c r="AO495" s="1">
        <v>474211904</v>
      </c>
      <c r="AP495" s="1">
        <v>40290000</v>
      </c>
      <c r="AQ495" s="1">
        <v>-78035000</v>
      </c>
      <c r="AR495" s="1">
        <v>-37745000</v>
      </c>
      <c r="AS495" s="1">
        <v>166979476</v>
      </c>
      <c r="AT495" s="1">
        <v>-161465000</v>
      </c>
      <c r="AU495" s="1">
        <v>5514476</v>
      </c>
    </row>
    <row r="496" spans="1:47" x14ac:dyDescent="0.2">
      <c r="A496" t="s">
        <v>83</v>
      </c>
      <c r="B496" s="3">
        <v>2018</v>
      </c>
      <c r="C496" s="4">
        <v>4</v>
      </c>
      <c r="G496" s="1">
        <v>1380193280</v>
      </c>
      <c r="H496" s="1">
        <v>3337070298</v>
      </c>
      <c r="I496" s="1">
        <v>5060364267</v>
      </c>
      <c r="J496" s="1">
        <v>4166677109</v>
      </c>
      <c r="K496" s="1">
        <v>24325000</v>
      </c>
      <c r="L496" s="1">
        <v>228708644</v>
      </c>
      <c r="M496" s="1">
        <v>14197338598</v>
      </c>
      <c r="N496" s="1">
        <v>655530000</v>
      </c>
      <c r="O496" s="1">
        <v>4188512026</v>
      </c>
      <c r="P496" s="1">
        <v>5967866099</v>
      </c>
      <c r="Q496" s="1">
        <v>3093838331</v>
      </c>
      <c r="R496" s="1">
        <v>26160000</v>
      </c>
      <c r="S496" s="1">
        <v>265432143</v>
      </c>
      <c r="T496" s="1">
        <v>14197338598</v>
      </c>
      <c r="U496" s="1">
        <v>724663280</v>
      </c>
      <c r="V496" s="1">
        <v>-851441727</v>
      </c>
      <c r="W496" s="1">
        <v>-907501832</v>
      </c>
      <c r="X496" s="1">
        <v>1072838777</v>
      </c>
      <c r="Y496" s="1">
        <v>-1835000</v>
      </c>
      <c r="Z496" s="1">
        <v>-36723499</v>
      </c>
      <c r="AA496" s="1" t="s">
        <v>12</v>
      </c>
      <c r="AB496" s="1"/>
      <c r="AC496" s="1" t="s">
        <v>83</v>
      </c>
      <c r="AD496" s="1">
        <v>1380193280</v>
      </c>
      <c r="AE496" s="1">
        <v>-655530000</v>
      </c>
      <c r="AF496" s="1">
        <v>724663280</v>
      </c>
      <c r="AG496" s="1">
        <v>3337070298</v>
      </c>
      <c r="AH496" s="1">
        <v>-4188512026</v>
      </c>
      <c r="AI496" s="1">
        <v>-851441727</v>
      </c>
      <c r="AJ496" s="1">
        <v>5060364267</v>
      </c>
      <c r="AK496" s="1">
        <v>-5967866099</v>
      </c>
      <c r="AL496" s="1">
        <v>-907501832</v>
      </c>
      <c r="AM496" s="1">
        <v>4166677109</v>
      </c>
      <c r="AN496" s="1">
        <v>-3093838331</v>
      </c>
      <c r="AO496" s="1">
        <v>1072838777</v>
      </c>
      <c r="AP496" s="1">
        <v>24325000</v>
      </c>
      <c r="AQ496" s="1">
        <v>-26160000</v>
      </c>
      <c r="AR496" s="1">
        <v>-1835000</v>
      </c>
      <c r="AS496" s="1">
        <v>228708644</v>
      </c>
      <c r="AT496" s="1">
        <v>-265432143</v>
      </c>
      <c r="AU496" s="1">
        <v>-36723499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all_sectors</vt:lpstr>
      <vt:lpstr>all_sectors_python_ann</vt:lpstr>
      <vt:lpstr>all_sectors_python_qtr</vt:lpstr>
      <vt:lpstr>retail</vt:lpstr>
      <vt:lpstr>mf</vt:lpstr>
      <vt:lpstr>industrial</vt:lpstr>
      <vt:lpstr>hotel</vt:lpstr>
      <vt:lpstr>re_buyers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2021-06-28T03:03:50Z</dcterms:created>
  <dcterms:modified xsi:type="dcterms:W3CDTF">2021-07-01T21:22:15Z</dcterms:modified>
</cp:coreProperties>
</file>