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Neha/Documents/Ph.D Documents/"/>
    </mc:Choice>
  </mc:AlternateContent>
  <xr:revisionPtr revIDLastSave="0" documentId="13_ncr:1_{971179AB-30C1-FD44-8331-B0F5F2C9750B}" xr6:coauthVersionLast="36" xr6:coauthVersionMax="36" xr10:uidLastSave="{00000000-0000-0000-0000-000000000000}"/>
  <bookViews>
    <workbookView xWindow="80" yWindow="460" windowWidth="25440" windowHeight="14460" xr2:uid="{586B1C21-6A09-2D4D-8931-B6849F1831B3}"/>
  </bookViews>
  <sheets>
    <sheet name="Sheet1" sheetId="1" r:id="rId1"/>
    <sheet name="Sheet3" sheetId="3" r:id="rId2"/>
    <sheet name="Sheet4" sheetId="4" r:id="rId3"/>
    <sheet name="Sheet2" sheetId="2"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1" i="1" l="1"/>
  <c r="J81"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Q5" i="1"/>
  <c r="O5" i="1"/>
  <c r="M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5"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6" i="1"/>
  <c r="I5"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6" i="1"/>
  <c r="G5" i="1"/>
  <c r="A71" i="1"/>
  <c r="B71" i="1"/>
  <c r="C71" i="1"/>
  <c r="D71"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4" i="1"/>
  <c r="A5" i="1"/>
  <c r="B5" i="1"/>
  <c r="A6" i="1"/>
  <c r="B6" i="1"/>
  <c r="A7" i="1"/>
  <c r="B7" i="1"/>
  <c r="A8" i="1"/>
  <c r="B8" i="1"/>
  <c r="A9" i="1"/>
  <c r="B9" i="1"/>
  <c r="A10" i="1"/>
  <c r="B10" i="1"/>
  <c r="A11" i="1"/>
  <c r="B11" i="1"/>
  <c r="A12" i="1"/>
  <c r="B12" i="1"/>
  <c r="A13" i="1"/>
  <c r="B13" i="1"/>
  <c r="A14" i="1"/>
  <c r="B14" i="1"/>
  <c r="A15" i="1"/>
  <c r="B15" i="1"/>
  <c r="A16" i="1"/>
  <c r="B16" i="1"/>
  <c r="A17" i="1"/>
  <c r="B17" i="1"/>
  <c r="A18" i="1"/>
  <c r="B18" i="1"/>
  <c r="A19" i="1"/>
  <c r="B19" i="1"/>
  <c r="A20" i="1"/>
  <c r="B20" i="1"/>
  <c r="A21" i="1"/>
  <c r="B21" i="1"/>
  <c r="A22" i="1"/>
  <c r="B22" i="1"/>
  <c r="A23" i="1"/>
  <c r="B23" i="1"/>
  <c r="A24" i="1"/>
  <c r="B24" i="1"/>
  <c r="A25" i="1"/>
  <c r="B25" i="1"/>
  <c r="A26" i="1"/>
  <c r="B26" i="1"/>
  <c r="A27" i="1"/>
  <c r="B27" i="1"/>
  <c r="A28" i="1"/>
  <c r="B28" i="1"/>
  <c r="A29" i="1"/>
  <c r="B29" i="1"/>
  <c r="A30" i="1"/>
  <c r="B30" i="1"/>
  <c r="A31" i="1"/>
  <c r="B31" i="1"/>
  <c r="A32" i="1"/>
  <c r="B32" i="1"/>
  <c r="A33" i="1"/>
  <c r="B33" i="1"/>
  <c r="A34" i="1"/>
  <c r="B34" i="1"/>
  <c r="A35" i="1"/>
  <c r="B35" i="1"/>
  <c r="A36" i="1"/>
  <c r="B36" i="1"/>
  <c r="A37" i="1"/>
  <c r="B37" i="1"/>
  <c r="A38" i="1"/>
  <c r="B38" i="1"/>
  <c r="A39" i="1"/>
  <c r="B39" i="1"/>
  <c r="A40" i="1"/>
  <c r="B40" i="1"/>
  <c r="A41" i="1"/>
  <c r="B41" i="1"/>
  <c r="A42" i="1"/>
  <c r="B42" i="1"/>
  <c r="A43" i="1"/>
  <c r="B43" i="1"/>
  <c r="A44" i="1"/>
  <c r="B44" i="1"/>
  <c r="A45" i="1"/>
  <c r="B45" i="1"/>
  <c r="A46" i="1"/>
  <c r="B46" i="1"/>
  <c r="A47" i="1"/>
  <c r="B47" i="1"/>
  <c r="A48" i="1"/>
  <c r="B48" i="1"/>
  <c r="A49" i="1"/>
  <c r="B49" i="1"/>
  <c r="A50" i="1"/>
  <c r="B50" i="1"/>
  <c r="A51" i="1"/>
  <c r="B51" i="1"/>
  <c r="A52" i="1"/>
  <c r="B52" i="1"/>
  <c r="A53" i="1"/>
  <c r="B53" i="1"/>
  <c r="A54" i="1"/>
  <c r="B54" i="1"/>
  <c r="A55" i="1"/>
  <c r="B55" i="1"/>
  <c r="A56" i="1"/>
  <c r="B56" i="1"/>
  <c r="A57" i="1"/>
  <c r="B57" i="1"/>
  <c r="A58" i="1"/>
  <c r="B58" i="1"/>
  <c r="A59" i="1"/>
  <c r="B59" i="1"/>
  <c r="A60" i="1"/>
  <c r="B60" i="1"/>
  <c r="A61" i="1"/>
  <c r="B61" i="1"/>
  <c r="A62" i="1"/>
  <c r="B62" i="1"/>
  <c r="A63" i="1"/>
  <c r="B63" i="1"/>
  <c r="A64" i="1"/>
  <c r="B64" i="1"/>
  <c r="A65" i="1"/>
  <c r="B65" i="1"/>
  <c r="A66" i="1"/>
  <c r="B66" i="1"/>
  <c r="A67" i="1"/>
  <c r="B67" i="1"/>
  <c r="A68" i="1"/>
  <c r="B68" i="1"/>
  <c r="A69" i="1"/>
  <c r="B69" i="1"/>
  <c r="A70" i="1"/>
  <c r="B70" i="1"/>
  <c r="B4" i="1"/>
  <c r="A4" i="1"/>
  <c r="D70" i="1"/>
  <c r="D69" i="1"/>
  <c r="D68" i="1"/>
  <c r="D67" i="1"/>
  <c r="D66" i="1"/>
  <c r="D65" i="1"/>
  <c r="D64" i="1"/>
  <c r="D63" i="1"/>
  <c r="D62" i="1"/>
  <c r="D61" i="1"/>
  <c r="D60" i="1"/>
  <c r="D59" i="1"/>
  <c r="D58" i="1"/>
  <c r="D57" i="1"/>
  <c r="D56" i="1"/>
  <c r="D55" i="1"/>
  <c r="D54" i="1"/>
  <c r="D53" i="1"/>
  <c r="D52" i="1"/>
  <c r="D51" i="1"/>
  <c r="D50" i="1"/>
  <c r="D49" i="1"/>
  <c r="D48" i="1"/>
  <c r="D47" i="1"/>
  <c r="D46" i="1"/>
  <c r="D45"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44" i="1"/>
</calcChain>
</file>

<file path=xl/sharedStrings.xml><?xml version="1.0" encoding="utf-8"?>
<sst xmlns="http://schemas.openxmlformats.org/spreadsheetml/2006/main" count="59" uniqueCount="38">
  <si>
    <t>China</t>
  </si>
  <si>
    <t>USA</t>
  </si>
  <si>
    <t>UK</t>
  </si>
  <si>
    <t>Italy</t>
  </si>
  <si>
    <t>World</t>
  </si>
  <si>
    <t>India</t>
  </si>
  <si>
    <t>WHO declared the outbreak to be a public health emergency of international concern. The Committee believes that it is still possible to interrupt virus
spread, provided that countries put in place strong measures to detect disease
early, isolate and treat cases, trace contacts, and promote social distancing
measures commensurate with the risk</t>
  </si>
  <si>
    <t xml:space="preserve">Italy cases related to travel to Wuhan </t>
  </si>
  <si>
    <t>From 3rd Feb started reporting cases with travel history to China, 2 italy cases had history, USA 8 cases had, India all 3 cases had, UK 1 had</t>
  </si>
  <si>
    <t>Comments</t>
  </si>
  <si>
    <t xml:space="preserve"> Cruise Ship Diamond Princess. As of 8 February, 64 individuals were found to have been infected with 2019-nCoV
among passengers and crew members. All individuals testing positive were
disembarked and admitted for medical care in infectious disease hospitals in the
Yokohama area. Close contacts of the infected passengers are asked to remain in
quarantine for 14 days from last contact with a confirmed case. Thus, the
quarantine period will be extended beyond the 19 February as appropriate only
for close contacts of newly confirmed cases. </t>
  </si>
  <si>
    <t>https://www.who.int/docs/default-source/coronaviruse/situation-reports/20200211-sitrep-22-ncov.pdf?sfvrsn=fb6d49b1_2</t>
  </si>
  <si>
    <t xml:space="preserve"> Zoonotic component of 2019-nCoV and human-animal interface came into discussion. Increasing evidences demonstrate the link between the 2019-nCoV and other similar known coronaviruses (CoV)
circulating in bats, and more specifically those of the Rhinolophus bat sub-species. ALso till this date WHO issued no specific health measures for travellers.</t>
  </si>
  <si>
    <t xml:space="preserve">WHO does not recommend any specific health measures for travellers. </t>
  </si>
  <si>
    <t>https://www.who.int/docs/default-source/coronaviruse/situation-reports/20200213-sitrep-24-covid-19.pdf?sfvrsn=9a7406a4_4</t>
  </si>
  <si>
    <t>Of cases outside china: a conference held in Singapore between 20 and 22 January 2020 and
a subsequent ski trip to the French Alps. The next largest involves 15 cases and was linked to a
conference in Bavaria, Germany. Among the attendees was an individual with an epidemiological link to confirmed
cases in Wuhan, China. Additionally, one of the 15 cases was detected in, but did not involve transmission within,
Spain. but still "WHO does not recommend any specific health measures for travellers"</t>
  </si>
  <si>
    <t>WHO does not recommend any specific health measures for travellers</t>
  </si>
  <si>
    <t>Iran reported first time of any new cases =2</t>
  </si>
  <si>
    <t>https://www.who.int/docs/default-source/coronaviruse/situation-reports/20200225-sitrep-36-covid-19.pdf?sfvrsn=2791b4e0_2</t>
  </si>
  <si>
    <t xml:space="preserve">Recommendations and advice for the public changed. A date after WHO-China joint mission concluded </t>
  </si>
  <si>
    <t>Italy,UK and USA cases were local tranmisison while India had all 3 imported only cases. WHO risk assessment at global became Very high on 28/2</t>
  </si>
  <si>
    <t xml:space="preserve">WHO Director- General in his regular media briefing on 9 March stated that
the threat of a pandemic has become very real; however, this would be the
first pandemic in history that could be controlled. </t>
  </si>
  <si>
    <t>could we have stopped?</t>
  </si>
  <si>
    <t>when things actually went out of control</t>
  </si>
  <si>
    <t>at what point spread was out of china more</t>
  </si>
  <si>
    <t>exclude china from total cases then check cases in italy and later in USA</t>
  </si>
  <si>
    <t>The Director-General said yesterday that Europe has now become the
epicenter of the pandemic, with more reported cases and deaths than the rest
of the world combined, apart from China.</t>
  </si>
  <si>
    <t>A number of new countries reported more than 10 cases and  all tagged as imported only</t>
  </si>
  <si>
    <t xml:space="preserve">The number of confirmed cases worldwide has exceeded 200 000. It took over
three months to reach the first 100 00 confirmed cases, and only 12 days to
reach the next 100 000. </t>
  </si>
  <si>
    <t>The first vaccine trial has begun just 60 days after the genetic sequence of the
virus was shared by China. This is an incredible achievement.</t>
  </si>
  <si>
    <t>crossed 100k in 4 days</t>
  </si>
  <si>
    <t>WHO states This is a controllable pandemic stated on 11/3</t>
  </si>
  <si>
    <t xml:space="preserve">%s of cases </t>
  </si>
  <si>
    <t>Italy % excluding china from total</t>
  </si>
  <si>
    <t>% of China in world cases</t>
  </si>
  <si>
    <t>Date</t>
  </si>
  <si>
    <t>New Cases</t>
  </si>
  <si>
    <t>Italy, Spain, Germany, UK, Switzerland and France combined have 246K confirmed cases which is 43% of all cases and US has about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</si>
</sst>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5" formatCode="_(* #,##0_);_(* \(#,##0\);_(* &quot;-&quot;??_);_(@_)"/>
    <numFmt numFmtId="170" formatCode="0.0%"/>
    <numFmt numFmtId="172" formatCode="m/d;@"/>
  </numFmts>
  <fonts count="3">
    <font>
      <sz val="12"/>
      <color theme="1"/>
      <name val="Calibri"/>
      <family val="2"/>
      <scheme val="minor"/>
    </font>
    <font>
      <sz val="12"/>
      <color theme="1"/>
      <name val="Calibri"/>
      <family val="2"/>
      <scheme val="minor"/>
    </font>
    <font>
      <u/>
      <sz val="12"/>
      <color theme="1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5" tint="0.3999755851924192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12">
    <xf numFmtId="0" fontId="0" fillId="0" borderId="0" xfId="0"/>
    <xf numFmtId="0" fontId="0" fillId="0" borderId="0" xfId="0" applyAlignment="1">
      <alignment wrapText="1"/>
    </xf>
    <xf numFmtId="165" fontId="0" fillId="0" borderId="0" xfId="1" applyNumberFormat="1" applyFont="1"/>
    <xf numFmtId="0" fontId="2" fillId="0" borderId="0" xfId="3"/>
    <xf numFmtId="165" fontId="0" fillId="0" borderId="0" xfId="0" applyNumberFormat="1"/>
    <xf numFmtId="43" fontId="0" fillId="0" borderId="0" xfId="0" applyNumberFormat="1"/>
    <xf numFmtId="170" fontId="0" fillId="0" borderId="0" xfId="2" applyNumberFormat="1" applyFont="1"/>
    <xf numFmtId="0" fontId="0" fillId="0" borderId="0" xfId="0" applyAlignment="1">
      <alignment horizontal="center" vertical="center" wrapText="1"/>
    </xf>
    <xf numFmtId="0" fontId="0" fillId="2" borderId="0" xfId="0" applyFill="1" applyAlignment="1">
      <alignment horizontal="center" vertical="center" wrapText="1"/>
    </xf>
    <xf numFmtId="0" fontId="0" fillId="3" borderId="0" xfId="0" applyFill="1" applyAlignment="1">
      <alignment horizontal="center" vertical="center" wrapText="1"/>
    </xf>
    <xf numFmtId="172" fontId="0" fillId="0" borderId="0" xfId="0" applyNumberFormat="1"/>
    <xf numFmtId="172" fontId="0" fillId="0" borderId="0" xfId="0" applyNumberFormat="1" applyAlignment="1">
      <alignment horizontal="center"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Sheet1!$E$4:$E$71</c:f>
              <c:numCache>
                <c:formatCode>m/d;@</c:formatCode>
                <c:ptCount val="68"/>
                <c:pt idx="0">
                  <c:v>43851</c:v>
                </c:pt>
                <c:pt idx="1">
                  <c:v>43852</c:v>
                </c:pt>
                <c:pt idx="2">
                  <c:v>43853</c:v>
                </c:pt>
                <c:pt idx="3">
                  <c:v>43854</c:v>
                </c:pt>
                <c:pt idx="4">
                  <c:v>43855</c:v>
                </c:pt>
                <c:pt idx="5">
                  <c:v>43856</c:v>
                </c:pt>
                <c:pt idx="6">
                  <c:v>43857</c:v>
                </c:pt>
                <c:pt idx="7">
                  <c:v>43858</c:v>
                </c:pt>
                <c:pt idx="8">
                  <c:v>43859</c:v>
                </c:pt>
                <c:pt idx="9">
                  <c:v>43860</c:v>
                </c:pt>
                <c:pt idx="10">
                  <c:v>43861</c:v>
                </c:pt>
                <c:pt idx="11">
                  <c:v>43862</c:v>
                </c:pt>
                <c:pt idx="12">
                  <c:v>43863</c:v>
                </c:pt>
                <c:pt idx="13">
                  <c:v>43864</c:v>
                </c:pt>
                <c:pt idx="14">
                  <c:v>43865</c:v>
                </c:pt>
                <c:pt idx="15">
                  <c:v>43866</c:v>
                </c:pt>
                <c:pt idx="16">
                  <c:v>43867</c:v>
                </c:pt>
                <c:pt idx="17">
                  <c:v>43868</c:v>
                </c:pt>
                <c:pt idx="18">
                  <c:v>43869</c:v>
                </c:pt>
                <c:pt idx="19">
                  <c:v>43870</c:v>
                </c:pt>
                <c:pt idx="20">
                  <c:v>43871</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pt idx="55">
                  <c:v>43906</c:v>
                </c:pt>
                <c:pt idx="56">
                  <c:v>43907</c:v>
                </c:pt>
                <c:pt idx="57">
                  <c:v>43908</c:v>
                </c:pt>
                <c:pt idx="58">
                  <c:v>43909</c:v>
                </c:pt>
                <c:pt idx="59">
                  <c:v>43910</c:v>
                </c:pt>
                <c:pt idx="60">
                  <c:v>43911</c:v>
                </c:pt>
                <c:pt idx="61">
                  <c:v>43912</c:v>
                </c:pt>
                <c:pt idx="62">
                  <c:v>43913</c:v>
                </c:pt>
                <c:pt idx="63">
                  <c:v>43914</c:v>
                </c:pt>
                <c:pt idx="64">
                  <c:v>43915</c:v>
                </c:pt>
                <c:pt idx="65">
                  <c:v>43916</c:v>
                </c:pt>
                <c:pt idx="66">
                  <c:v>43917</c:v>
                </c:pt>
                <c:pt idx="67">
                  <c:v>43918</c:v>
                </c:pt>
              </c:numCache>
            </c:numRef>
          </c:cat>
          <c:val>
            <c:numRef>
              <c:f>Sheet1!$G$4:$G$71</c:f>
              <c:numCache>
                <c:formatCode>_(* #,##0_);_(* \(#,##0\);_(* "-"??_);_(@_)</c:formatCode>
                <c:ptCount val="68"/>
                <c:pt idx="1">
                  <c:v>32</c:v>
                </c:pt>
                <c:pt idx="2">
                  <c:v>261</c:v>
                </c:pt>
                <c:pt idx="3">
                  <c:v>259</c:v>
                </c:pt>
                <c:pt idx="4">
                  <c:v>467</c:v>
                </c:pt>
                <c:pt idx="5">
                  <c:v>688</c:v>
                </c:pt>
                <c:pt idx="6">
                  <c:v>776</c:v>
                </c:pt>
                <c:pt idx="7">
                  <c:v>1776</c:v>
                </c:pt>
                <c:pt idx="8">
                  <c:v>1460</c:v>
                </c:pt>
                <c:pt idx="9">
                  <c:v>1739</c:v>
                </c:pt>
                <c:pt idx="10">
                  <c:v>1984</c:v>
                </c:pt>
                <c:pt idx="11">
                  <c:v>2101</c:v>
                </c:pt>
                <c:pt idx="12">
                  <c:v>2590</c:v>
                </c:pt>
                <c:pt idx="13">
                  <c:v>2827</c:v>
                </c:pt>
                <c:pt idx="14">
                  <c:v>3233</c:v>
                </c:pt>
                <c:pt idx="15">
                  <c:v>3892</c:v>
                </c:pt>
                <c:pt idx="16">
                  <c:v>3697</c:v>
                </c:pt>
                <c:pt idx="17">
                  <c:v>3151</c:v>
                </c:pt>
                <c:pt idx="18">
                  <c:v>3387</c:v>
                </c:pt>
                <c:pt idx="19">
                  <c:v>2653</c:v>
                </c:pt>
                <c:pt idx="20">
                  <c:v>2984</c:v>
                </c:pt>
                <c:pt idx="21">
                  <c:v>2473</c:v>
                </c:pt>
                <c:pt idx="22">
                  <c:v>2022</c:v>
                </c:pt>
                <c:pt idx="23">
                  <c:v>1820</c:v>
                </c:pt>
                <c:pt idx="24">
                  <c:v>1998</c:v>
                </c:pt>
                <c:pt idx="25">
                  <c:v>1506</c:v>
                </c:pt>
                <c:pt idx="26">
                  <c:v>1120</c:v>
                </c:pt>
                <c:pt idx="27">
                  <c:v>19461</c:v>
                </c:pt>
                <c:pt idx="28">
                  <c:v>1893</c:v>
                </c:pt>
                <c:pt idx="29">
                  <c:v>1752</c:v>
                </c:pt>
                <c:pt idx="30">
                  <c:v>395</c:v>
                </c:pt>
                <c:pt idx="31">
                  <c:v>994</c:v>
                </c:pt>
                <c:pt idx="32">
                  <c:v>723</c:v>
                </c:pt>
                <c:pt idx="33">
                  <c:v>650</c:v>
                </c:pt>
                <c:pt idx="34">
                  <c:v>220</c:v>
                </c:pt>
                <c:pt idx="35">
                  <c:v>518</c:v>
                </c:pt>
                <c:pt idx="36">
                  <c:v>411</c:v>
                </c:pt>
                <c:pt idx="37">
                  <c:v>439</c:v>
                </c:pt>
                <c:pt idx="38">
                  <c:v>331</c:v>
                </c:pt>
                <c:pt idx="39">
                  <c:v>433</c:v>
                </c:pt>
                <c:pt idx="40">
                  <c:v>574</c:v>
                </c:pt>
                <c:pt idx="41">
                  <c:v>206</c:v>
                </c:pt>
                <c:pt idx="42">
                  <c:v>130</c:v>
                </c:pt>
                <c:pt idx="43">
                  <c:v>118</c:v>
                </c:pt>
                <c:pt idx="44">
                  <c:v>143</c:v>
                </c:pt>
                <c:pt idx="45">
                  <c:v>146</c:v>
                </c:pt>
                <c:pt idx="46">
                  <c:v>102</c:v>
                </c:pt>
                <c:pt idx="47">
                  <c:v>46</c:v>
                </c:pt>
                <c:pt idx="48">
                  <c:v>45</c:v>
                </c:pt>
                <c:pt idx="49">
                  <c:v>20</c:v>
                </c:pt>
                <c:pt idx="50">
                  <c:v>31</c:v>
                </c:pt>
                <c:pt idx="51">
                  <c:v>26</c:v>
                </c:pt>
                <c:pt idx="52">
                  <c:v>10</c:v>
                </c:pt>
                <c:pt idx="53">
                  <c:v>30</c:v>
                </c:pt>
                <c:pt idx="54">
                  <c:v>27</c:v>
                </c:pt>
                <c:pt idx="55">
                  <c:v>29</c:v>
                </c:pt>
                <c:pt idx="56">
                  <c:v>39</c:v>
                </c:pt>
                <c:pt idx="57">
                  <c:v>0</c:v>
                </c:pt>
                <c:pt idx="58">
                  <c:v>58</c:v>
                </c:pt>
                <c:pt idx="59">
                  <c:v>126</c:v>
                </c:pt>
                <c:pt idx="60">
                  <c:v>116</c:v>
                </c:pt>
                <c:pt idx="61">
                  <c:v>82</c:v>
                </c:pt>
                <c:pt idx="62">
                  <c:v>103</c:v>
                </c:pt>
                <c:pt idx="63">
                  <c:v>146</c:v>
                </c:pt>
                <c:pt idx="64">
                  <c:v>101</c:v>
                </c:pt>
                <c:pt idx="65">
                  <c:v>113</c:v>
                </c:pt>
                <c:pt idx="66">
                  <c:v>117</c:v>
                </c:pt>
                <c:pt idx="67">
                  <c:v>152</c:v>
                </c:pt>
              </c:numCache>
            </c:numRef>
          </c:val>
          <c:extLst>
            <c:ext xmlns:c16="http://schemas.microsoft.com/office/drawing/2014/chart" uri="{C3380CC4-5D6E-409C-BE32-E72D297353CC}">
              <c16:uniqueId val="{00000000-C4E4-9E42-B78F-D6224F1EE4FB}"/>
            </c:ext>
          </c:extLst>
        </c:ser>
        <c:dLbls>
          <c:showLegendKey val="0"/>
          <c:showVal val="0"/>
          <c:showCatName val="0"/>
          <c:showSerName val="0"/>
          <c:showPercent val="0"/>
          <c:showBubbleSize val="0"/>
        </c:dLbls>
        <c:gapWidth val="219"/>
        <c:overlap val="-27"/>
        <c:axId val="1817305680"/>
        <c:axId val="1835519744"/>
      </c:barChart>
      <c:dateAx>
        <c:axId val="181730568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519744"/>
        <c:crosses val="autoZero"/>
        <c:auto val="1"/>
        <c:lblOffset val="100"/>
        <c:baseTimeUnit val="days"/>
      </c:dateAx>
      <c:valAx>
        <c:axId val="18355197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0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Italy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Sheet1!$E$4:$E$71</c:f>
              <c:numCache>
                <c:formatCode>m/d;@</c:formatCode>
                <c:ptCount val="68"/>
                <c:pt idx="0">
                  <c:v>43851</c:v>
                </c:pt>
                <c:pt idx="1">
                  <c:v>43852</c:v>
                </c:pt>
                <c:pt idx="2">
                  <c:v>43853</c:v>
                </c:pt>
                <c:pt idx="3">
                  <c:v>43854</c:v>
                </c:pt>
                <c:pt idx="4">
                  <c:v>43855</c:v>
                </c:pt>
                <c:pt idx="5">
                  <c:v>43856</c:v>
                </c:pt>
                <c:pt idx="6">
                  <c:v>43857</c:v>
                </c:pt>
                <c:pt idx="7">
                  <c:v>43858</c:v>
                </c:pt>
                <c:pt idx="8">
                  <c:v>43859</c:v>
                </c:pt>
                <c:pt idx="9">
                  <c:v>43860</c:v>
                </c:pt>
                <c:pt idx="10">
                  <c:v>43861</c:v>
                </c:pt>
                <c:pt idx="11">
                  <c:v>43862</c:v>
                </c:pt>
                <c:pt idx="12">
                  <c:v>43863</c:v>
                </c:pt>
                <c:pt idx="13">
                  <c:v>43864</c:v>
                </c:pt>
                <c:pt idx="14">
                  <c:v>43865</c:v>
                </c:pt>
                <c:pt idx="15">
                  <c:v>43866</c:v>
                </c:pt>
                <c:pt idx="16">
                  <c:v>43867</c:v>
                </c:pt>
                <c:pt idx="17">
                  <c:v>43868</c:v>
                </c:pt>
                <c:pt idx="18">
                  <c:v>43869</c:v>
                </c:pt>
                <c:pt idx="19">
                  <c:v>43870</c:v>
                </c:pt>
                <c:pt idx="20">
                  <c:v>43871</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pt idx="55">
                  <c:v>43906</c:v>
                </c:pt>
                <c:pt idx="56">
                  <c:v>43907</c:v>
                </c:pt>
                <c:pt idx="57">
                  <c:v>43908</c:v>
                </c:pt>
                <c:pt idx="58">
                  <c:v>43909</c:v>
                </c:pt>
                <c:pt idx="59">
                  <c:v>43910</c:v>
                </c:pt>
                <c:pt idx="60">
                  <c:v>43911</c:v>
                </c:pt>
                <c:pt idx="61">
                  <c:v>43912</c:v>
                </c:pt>
                <c:pt idx="62">
                  <c:v>43913</c:v>
                </c:pt>
                <c:pt idx="63">
                  <c:v>43914</c:v>
                </c:pt>
                <c:pt idx="64">
                  <c:v>43915</c:v>
                </c:pt>
                <c:pt idx="65">
                  <c:v>43916</c:v>
                </c:pt>
                <c:pt idx="66">
                  <c:v>43917</c:v>
                </c:pt>
                <c:pt idx="67">
                  <c:v>43918</c:v>
                </c:pt>
              </c:numCache>
            </c:numRef>
          </c:cat>
          <c:val>
            <c:numRef>
              <c:f>Sheet1!$M$4:$M$71</c:f>
              <c:numCache>
                <c:formatCode>_(* #,##0_);_(* \(#,##0\);_(* "-"??_);_(@_)</c:formatCode>
                <c:ptCount val="68"/>
                <c:pt idx="1">
                  <c:v>0</c:v>
                </c:pt>
                <c:pt idx="2">
                  <c:v>0</c:v>
                </c:pt>
                <c:pt idx="3">
                  <c:v>0</c:v>
                </c:pt>
                <c:pt idx="4">
                  <c:v>0</c:v>
                </c:pt>
                <c:pt idx="5">
                  <c:v>0</c:v>
                </c:pt>
                <c:pt idx="6">
                  <c:v>0</c:v>
                </c:pt>
                <c:pt idx="7">
                  <c:v>0</c:v>
                </c:pt>
                <c:pt idx="8">
                  <c:v>0</c:v>
                </c:pt>
                <c:pt idx="9">
                  <c:v>0</c:v>
                </c:pt>
                <c:pt idx="10">
                  <c:v>2</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6</c:v>
                </c:pt>
                <c:pt idx="33">
                  <c:v>67</c:v>
                </c:pt>
                <c:pt idx="34">
                  <c:v>48</c:v>
                </c:pt>
                <c:pt idx="35">
                  <c:v>105</c:v>
                </c:pt>
                <c:pt idx="36">
                  <c:v>93</c:v>
                </c:pt>
                <c:pt idx="37">
                  <c:v>78</c:v>
                </c:pt>
                <c:pt idx="38">
                  <c:v>250</c:v>
                </c:pt>
                <c:pt idx="39">
                  <c:v>238</c:v>
                </c:pt>
                <c:pt idx="40">
                  <c:v>240</c:v>
                </c:pt>
                <c:pt idx="41">
                  <c:v>561</c:v>
                </c:pt>
                <c:pt idx="42">
                  <c:v>347</c:v>
                </c:pt>
                <c:pt idx="43">
                  <c:v>466</c:v>
                </c:pt>
                <c:pt idx="44">
                  <c:v>587</c:v>
                </c:pt>
                <c:pt idx="45">
                  <c:v>769</c:v>
                </c:pt>
                <c:pt idx="46">
                  <c:v>778</c:v>
                </c:pt>
                <c:pt idx="47">
                  <c:v>1247</c:v>
                </c:pt>
                <c:pt idx="48">
                  <c:v>1492</c:v>
                </c:pt>
                <c:pt idx="49">
                  <c:v>1797</c:v>
                </c:pt>
                <c:pt idx="50">
                  <c:v>977</c:v>
                </c:pt>
                <c:pt idx="51">
                  <c:v>2313</c:v>
                </c:pt>
                <c:pt idx="52">
                  <c:v>2651</c:v>
                </c:pt>
                <c:pt idx="53">
                  <c:v>2547</c:v>
                </c:pt>
                <c:pt idx="54">
                  <c:v>3497</c:v>
                </c:pt>
                <c:pt idx="55">
                  <c:v>3590</c:v>
                </c:pt>
                <c:pt idx="56">
                  <c:v>3233</c:v>
                </c:pt>
                <c:pt idx="57">
                  <c:v>3526</c:v>
                </c:pt>
                <c:pt idx="58">
                  <c:v>4207</c:v>
                </c:pt>
                <c:pt idx="59">
                  <c:v>5322</c:v>
                </c:pt>
                <c:pt idx="60">
                  <c:v>5986</c:v>
                </c:pt>
                <c:pt idx="61">
                  <c:v>6557</c:v>
                </c:pt>
                <c:pt idx="62">
                  <c:v>5560</c:v>
                </c:pt>
                <c:pt idx="63">
                  <c:v>4789</c:v>
                </c:pt>
                <c:pt idx="64">
                  <c:v>5249</c:v>
                </c:pt>
                <c:pt idx="65">
                  <c:v>5210</c:v>
                </c:pt>
                <c:pt idx="66">
                  <c:v>6153</c:v>
                </c:pt>
                <c:pt idx="67">
                  <c:v>5959</c:v>
                </c:pt>
              </c:numCache>
            </c:numRef>
          </c:val>
          <c:extLst>
            <c:ext xmlns:c16="http://schemas.microsoft.com/office/drawing/2014/chart" uri="{C3380CC4-5D6E-409C-BE32-E72D297353CC}">
              <c16:uniqueId val="{00000000-548D-5049-A26C-66F79645F9CF}"/>
            </c:ext>
          </c:extLst>
        </c:ser>
        <c:dLbls>
          <c:showLegendKey val="0"/>
          <c:showVal val="0"/>
          <c:showCatName val="0"/>
          <c:showSerName val="0"/>
          <c:showPercent val="0"/>
          <c:showBubbleSize val="0"/>
        </c:dLbls>
        <c:gapWidth val="219"/>
        <c:overlap val="-27"/>
        <c:axId val="1888157072"/>
        <c:axId val="1834334560"/>
      </c:barChart>
      <c:dateAx>
        <c:axId val="1888157072"/>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334560"/>
        <c:crosses val="autoZero"/>
        <c:auto val="1"/>
        <c:lblOffset val="100"/>
        <c:baseTimeUnit val="days"/>
      </c:dateAx>
      <c:valAx>
        <c:axId val="1834334560"/>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15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Sheet1!$E$4:$E$71</c:f>
              <c:numCache>
                <c:formatCode>m/d;@</c:formatCode>
                <c:ptCount val="68"/>
                <c:pt idx="0">
                  <c:v>43851</c:v>
                </c:pt>
                <c:pt idx="1">
                  <c:v>43852</c:v>
                </c:pt>
                <c:pt idx="2">
                  <c:v>43853</c:v>
                </c:pt>
                <c:pt idx="3">
                  <c:v>43854</c:v>
                </c:pt>
                <c:pt idx="4">
                  <c:v>43855</c:v>
                </c:pt>
                <c:pt idx="5">
                  <c:v>43856</c:v>
                </c:pt>
                <c:pt idx="6">
                  <c:v>43857</c:v>
                </c:pt>
                <c:pt idx="7">
                  <c:v>43858</c:v>
                </c:pt>
                <c:pt idx="8">
                  <c:v>43859</c:v>
                </c:pt>
                <c:pt idx="9">
                  <c:v>43860</c:v>
                </c:pt>
                <c:pt idx="10">
                  <c:v>43861</c:v>
                </c:pt>
                <c:pt idx="11">
                  <c:v>43862</c:v>
                </c:pt>
                <c:pt idx="12">
                  <c:v>43863</c:v>
                </c:pt>
                <c:pt idx="13">
                  <c:v>43864</c:v>
                </c:pt>
                <c:pt idx="14">
                  <c:v>43865</c:v>
                </c:pt>
                <c:pt idx="15">
                  <c:v>43866</c:v>
                </c:pt>
                <c:pt idx="16">
                  <c:v>43867</c:v>
                </c:pt>
                <c:pt idx="17">
                  <c:v>43868</c:v>
                </c:pt>
                <c:pt idx="18">
                  <c:v>43869</c:v>
                </c:pt>
                <c:pt idx="19">
                  <c:v>43870</c:v>
                </c:pt>
                <c:pt idx="20">
                  <c:v>43871</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pt idx="55">
                  <c:v>43906</c:v>
                </c:pt>
                <c:pt idx="56">
                  <c:v>43907</c:v>
                </c:pt>
                <c:pt idx="57">
                  <c:v>43908</c:v>
                </c:pt>
                <c:pt idx="58">
                  <c:v>43909</c:v>
                </c:pt>
                <c:pt idx="59">
                  <c:v>43910</c:v>
                </c:pt>
                <c:pt idx="60">
                  <c:v>43911</c:v>
                </c:pt>
                <c:pt idx="61">
                  <c:v>43912</c:v>
                </c:pt>
                <c:pt idx="62">
                  <c:v>43913</c:v>
                </c:pt>
                <c:pt idx="63">
                  <c:v>43914</c:v>
                </c:pt>
                <c:pt idx="64">
                  <c:v>43915</c:v>
                </c:pt>
                <c:pt idx="65">
                  <c:v>43916</c:v>
                </c:pt>
                <c:pt idx="66">
                  <c:v>43917</c:v>
                </c:pt>
                <c:pt idx="67">
                  <c:v>43918</c:v>
                </c:pt>
              </c:numCache>
            </c:numRef>
          </c:cat>
          <c:val>
            <c:numRef>
              <c:f>Sheet1!$I$4:$I$71</c:f>
              <c:numCache>
                <c:formatCode>_(* #,##0_);_(* \(#,##0\);_(* "-"??_);_(@_)</c:formatCode>
                <c:ptCount val="68"/>
                <c:pt idx="1">
                  <c:v>0</c:v>
                </c:pt>
                <c:pt idx="2">
                  <c:v>1</c:v>
                </c:pt>
                <c:pt idx="3">
                  <c:v>0</c:v>
                </c:pt>
                <c:pt idx="4">
                  <c:v>1</c:v>
                </c:pt>
                <c:pt idx="5">
                  <c:v>0</c:v>
                </c:pt>
                <c:pt idx="6">
                  <c:v>3</c:v>
                </c:pt>
                <c:pt idx="7">
                  <c:v>0</c:v>
                </c:pt>
                <c:pt idx="8">
                  <c:v>0</c:v>
                </c:pt>
                <c:pt idx="9">
                  <c:v>0</c:v>
                </c:pt>
                <c:pt idx="10">
                  <c:v>1</c:v>
                </c:pt>
                <c:pt idx="11">
                  <c:v>1</c:v>
                </c:pt>
                <c:pt idx="12">
                  <c:v>1</c:v>
                </c:pt>
                <c:pt idx="13">
                  <c:v>3</c:v>
                </c:pt>
                <c:pt idx="14">
                  <c:v>0</c:v>
                </c:pt>
                <c:pt idx="15">
                  <c:v>0</c:v>
                </c:pt>
                <c:pt idx="16">
                  <c:v>1</c:v>
                </c:pt>
                <c:pt idx="17">
                  <c:v>0</c:v>
                </c:pt>
                <c:pt idx="18">
                  <c:v>0</c:v>
                </c:pt>
                <c:pt idx="19">
                  <c:v>0</c:v>
                </c:pt>
                <c:pt idx="20">
                  <c:v>0</c:v>
                </c:pt>
                <c:pt idx="21">
                  <c:v>1</c:v>
                </c:pt>
                <c:pt idx="22">
                  <c:v>0</c:v>
                </c:pt>
                <c:pt idx="23">
                  <c:v>1</c:v>
                </c:pt>
                <c:pt idx="24">
                  <c:v>1</c:v>
                </c:pt>
                <c:pt idx="25">
                  <c:v>0</c:v>
                </c:pt>
                <c:pt idx="26">
                  <c:v>0</c:v>
                </c:pt>
                <c:pt idx="27">
                  <c:v>0</c:v>
                </c:pt>
                <c:pt idx="28">
                  <c:v>0</c:v>
                </c:pt>
                <c:pt idx="29">
                  <c:v>0</c:v>
                </c:pt>
                <c:pt idx="30">
                  <c:v>0</c:v>
                </c:pt>
                <c:pt idx="31">
                  <c:v>0</c:v>
                </c:pt>
                <c:pt idx="32">
                  <c:v>20</c:v>
                </c:pt>
                <c:pt idx="33">
                  <c:v>0</c:v>
                </c:pt>
                <c:pt idx="34">
                  <c:v>0</c:v>
                </c:pt>
                <c:pt idx="35">
                  <c:v>18</c:v>
                </c:pt>
                <c:pt idx="36">
                  <c:v>0</c:v>
                </c:pt>
                <c:pt idx="37">
                  <c:v>6</c:v>
                </c:pt>
                <c:pt idx="38">
                  <c:v>0</c:v>
                </c:pt>
                <c:pt idx="39">
                  <c:v>3</c:v>
                </c:pt>
                <c:pt idx="40">
                  <c:v>0</c:v>
                </c:pt>
                <c:pt idx="41">
                  <c:v>0</c:v>
                </c:pt>
                <c:pt idx="42">
                  <c:v>2</c:v>
                </c:pt>
                <c:pt idx="43">
                  <c:v>44</c:v>
                </c:pt>
                <c:pt idx="44">
                  <c:v>21</c:v>
                </c:pt>
                <c:pt idx="45">
                  <c:v>19</c:v>
                </c:pt>
                <c:pt idx="46">
                  <c:v>65</c:v>
                </c:pt>
                <c:pt idx="47">
                  <c:v>0</c:v>
                </c:pt>
                <c:pt idx="48">
                  <c:v>0</c:v>
                </c:pt>
                <c:pt idx="49">
                  <c:v>259</c:v>
                </c:pt>
                <c:pt idx="50">
                  <c:v>224</c:v>
                </c:pt>
                <c:pt idx="51">
                  <c:v>291</c:v>
                </c:pt>
                <c:pt idx="52">
                  <c:v>277</c:v>
                </c:pt>
                <c:pt idx="53">
                  <c:v>414</c:v>
                </c:pt>
                <c:pt idx="54">
                  <c:v>0</c:v>
                </c:pt>
                <c:pt idx="55">
                  <c:v>0</c:v>
                </c:pt>
                <c:pt idx="56">
                  <c:v>1825</c:v>
                </c:pt>
                <c:pt idx="57">
                  <c:v>33</c:v>
                </c:pt>
                <c:pt idx="58">
                  <c:v>3551</c:v>
                </c:pt>
                <c:pt idx="59">
                  <c:v>2955</c:v>
                </c:pt>
                <c:pt idx="60">
                  <c:v>5177</c:v>
                </c:pt>
                <c:pt idx="61">
                  <c:v>0</c:v>
                </c:pt>
                <c:pt idx="62">
                  <c:v>16354</c:v>
                </c:pt>
                <c:pt idx="63">
                  <c:v>10591</c:v>
                </c:pt>
                <c:pt idx="64">
                  <c:v>9750</c:v>
                </c:pt>
                <c:pt idx="65">
                  <c:v>11656</c:v>
                </c:pt>
                <c:pt idx="66">
                  <c:v>4764</c:v>
                </c:pt>
                <c:pt idx="67">
                  <c:v>16894</c:v>
                </c:pt>
              </c:numCache>
            </c:numRef>
          </c:val>
          <c:extLst>
            <c:ext xmlns:c16="http://schemas.microsoft.com/office/drawing/2014/chart" uri="{C3380CC4-5D6E-409C-BE32-E72D297353CC}">
              <c16:uniqueId val="{00000000-C01F-E945-ACF7-08BCEB9E7608}"/>
            </c:ext>
          </c:extLst>
        </c:ser>
        <c:dLbls>
          <c:showLegendKey val="0"/>
          <c:showVal val="0"/>
          <c:showCatName val="0"/>
          <c:showSerName val="0"/>
          <c:showPercent val="0"/>
          <c:showBubbleSize val="0"/>
        </c:dLbls>
        <c:gapWidth val="219"/>
        <c:overlap val="-27"/>
        <c:axId val="1876058848"/>
        <c:axId val="1876027344"/>
      </c:barChart>
      <c:dateAx>
        <c:axId val="1876058848"/>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027344"/>
        <c:crosses val="autoZero"/>
        <c:auto val="1"/>
        <c:lblOffset val="100"/>
        <c:baseTimeUnit val="days"/>
      </c:dateAx>
      <c:valAx>
        <c:axId val="1876027344"/>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05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United Kingdom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Sheet1!$E$4:$E$71</c:f>
              <c:numCache>
                <c:formatCode>m/d;@</c:formatCode>
                <c:ptCount val="68"/>
                <c:pt idx="0">
                  <c:v>43851</c:v>
                </c:pt>
                <c:pt idx="1">
                  <c:v>43852</c:v>
                </c:pt>
                <c:pt idx="2">
                  <c:v>43853</c:v>
                </c:pt>
                <c:pt idx="3">
                  <c:v>43854</c:v>
                </c:pt>
                <c:pt idx="4">
                  <c:v>43855</c:v>
                </c:pt>
                <c:pt idx="5">
                  <c:v>43856</c:v>
                </c:pt>
                <c:pt idx="6">
                  <c:v>43857</c:v>
                </c:pt>
                <c:pt idx="7">
                  <c:v>43858</c:v>
                </c:pt>
                <c:pt idx="8">
                  <c:v>43859</c:v>
                </c:pt>
                <c:pt idx="9">
                  <c:v>43860</c:v>
                </c:pt>
                <c:pt idx="10">
                  <c:v>43861</c:v>
                </c:pt>
                <c:pt idx="11">
                  <c:v>43862</c:v>
                </c:pt>
                <c:pt idx="12">
                  <c:v>43863</c:v>
                </c:pt>
                <c:pt idx="13">
                  <c:v>43864</c:v>
                </c:pt>
                <c:pt idx="14">
                  <c:v>43865</c:v>
                </c:pt>
                <c:pt idx="15">
                  <c:v>43866</c:v>
                </c:pt>
                <c:pt idx="16">
                  <c:v>43867</c:v>
                </c:pt>
                <c:pt idx="17">
                  <c:v>43868</c:v>
                </c:pt>
                <c:pt idx="18">
                  <c:v>43869</c:v>
                </c:pt>
                <c:pt idx="19">
                  <c:v>43870</c:v>
                </c:pt>
                <c:pt idx="20">
                  <c:v>43871</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pt idx="55">
                  <c:v>43906</c:v>
                </c:pt>
                <c:pt idx="56">
                  <c:v>43907</c:v>
                </c:pt>
                <c:pt idx="57">
                  <c:v>43908</c:v>
                </c:pt>
                <c:pt idx="58">
                  <c:v>43909</c:v>
                </c:pt>
                <c:pt idx="59">
                  <c:v>43910</c:v>
                </c:pt>
                <c:pt idx="60">
                  <c:v>43911</c:v>
                </c:pt>
                <c:pt idx="61">
                  <c:v>43912</c:v>
                </c:pt>
                <c:pt idx="62">
                  <c:v>43913</c:v>
                </c:pt>
                <c:pt idx="63">
                  <c:v>43914</c:v>
                </c:pt>
                <c:pt idx="64">
                  <c:v>43915</c:v>
                </c:pt>
                <c:pt idx="65">
                  <c:v>43916</c:v>
                </c:pt>
                <c:pt idx="66">
                  <c:v>43917</c:v>
                </c:pt>
                <c:pt idx="67">
                  <c:v>43918</c:v>
                </c:pt>
              </c:numCache>
            </c:numRef>
          </c:cat>
          <c:val>
            <c:numRef>
              <c:f>Sheet1!$K$4:$K$71</c:f>
              <c:numCache>
                <c:formatCode>_(* #,##0_);_(* \(#,##0\);_(* "-"??_);_(@_)</c:formatCode>
                <c:ptCount val="68"/>
                <c:pt idx="1">
                  <c:v>0</c:v>
                </c:pt>
                <c:pt idx="2">
                  <c:v>0</c:v>
                </c:pt>
                <c:pt idx="3">
                  <c:v>0</c:v>
                </c:pt>
                <c:pt idx="4">
                  <c:v>0</c:v>
                </c:pt>
                <c:pt idx="5">
                  <c:v>0</c:v>
                </c:pt>
                <c:pt idx="6">
                  <c:v>0</c:v>
                </c:pt>
                <c:pt idx="7">
                  <c:v>0</c:v>
                </c:pt>
                <c:pt idx="8">
                  <c:v>0</c:v>
                </c:pt>
                <c:pt idx="9">
                  <c:v>0</c:v>
                </c:pt>
                <c:pt idx="10">
                  <c:v>0</c:v>
                </c:pt>
                <c:pt idx="11">
                  <c:v>2</c:v>
                </c:pt>
                <c:pt idx="12">
                  <c:v>0</c:v>
                </c:pt>
                <c:pt idx="13">
                  <c:v>0</c:v>
                </c:pt>
                <c:pt idx="14">
                  <c:v>0</c:v>
                </c:pt>
                <c:pt idx="15">
                  <c:v>0</c:v>
                </c:pt>
                <c:pt idx="16">
                  <c:v>0</c:v>
                </c:pt>
                <c:pt idx="17">
                  <c:v>1</c:v>
                </c:pt>
                <c:pt idx="18">
                  <c:v>0</c:v>
                </c:pt>
                <c:pt idx="19">
                  <c:v>0</c:v>
                </c:pt>
                <c:pt idx="20">
                  <c:v>1</c:v>
                </c:pt>
                <c:pt idx="21">
                  <c:v>4</c:v>
                </c:pt>
                <c:pt idx="22">
                  <c:v>0</c:v>
                </c:pt>
                <c:pt idx="23">
                  <c:v>1</c:v>
                </c:pt>
                <c:pt idx="24">
                  <c:v>0</c:v>
                </c:pt>
                <c:pt idx="25">
                  <c:v>0</c:v>
                </c:pt>
                <c:pt idx="26">
                  <c:v>0</c:v>
                </c:pt>
                <c:pt idx="27">
                  <c:v>0</c:v>
                </c:pt>
                <c:pt idx="28">
                  <c:v>0</c:v>
                </c:pt>
                <c:pt idx="29">
                  <c:v>0</c:v>
                </c:pt>
                <c:pt idx="30">
                  <c:v>0</c:v>
                </c:pt>
                <c:pt idx="31">
                  <c:v>0</c:v>
                </c:pt>
                <c:pt idx="32">
                  <c:v>0</c:v>
                </c:pt>
                <c:pt idx="33">
                  <c:v>0</c:v>
                </c:pt>
                <c:pt idx="34">
                  <c:v>0</c:v>
                </c:pt>
                <c:pt idx="35">
                  <c:v>4</c:v>
                </c:pt>
                <c:pt idx="36">
                  <c:v>0</c:v>
                </c:pt>
                <c:pt idx="37">
                  <c:v>0</c:v>
                </c:pt>
                <c:pt idx="38">
                  <c:v>3</c:v>
                </c:pt>
                <c:pt idx="39">
                  <c:v>4</c:v>
                </c:pt>
                <c:pt idx="40">
                  <c:v>3</c:v>
                </c:pt>
                <c:pt idx="41">
                  <c:v>13</c:v>
                </c:pt>
                <c:pt idx="42">
                  <c:v>3</c:v>
                </c:pt>
                <c:pt idx="43">
                  <c:v>12</c:v>
                </c:pt>
                <c:pt idx="44">
                  <c:v>38</c:v>
                </c:pt>
                <c:pt idx="45">
                  <c:v>29</c:v>
                </c:pt>
                <c:pt idx="46">
                  <c:v>49</c:v>
                </c:pt>
                <c:pt idx="47">
                  <c:v>43</c:v>
                </c:pt>
                <c:pt idx="48">
                  <c:v>67</c:v>
                </c:pt>
                <c:pt idx="49">
                  <c:v>46</c:v>
                </c:pt>
                <c:pt idx="50">
                  <c:v>50</c:v>
                </c:pt>
                <c:pt idx="51">
                  <c:v>87</c:v>
                </c:pt>
                <c:pt idx="52">
                  <c:v>134</c:v>
                </c:pt>
                <c:pt idx="53">
                  <c:v>208</c:v>
                </c:pt>
                <c:pt idx="54">
                  <c:v>342</c:v>
                </c:pt>
                <c:pt idx="55">
                  <c:v>251</c:v>
                </c:pt>
                <c:pt idx="56">
                  <c:v>152</c:v>
                </c:pt>
                <c:pt idx="57">
                  <c:v>407</c:v>
                </c:pt>
                <c:pt idx="58">
                  <c:v>676</c:v>
                </c:pt>
                <c:pt idx="59">
                  <c:v>647</c:v>
                </c:pt>
                <c:pt idx="60">
                  <c:v>706</c:v>
                </c:pt>
                <c:pt idx="61">
                  <c:v>1035</c:v>
                </c:pt>
                <c:pt idx="62">
                  <c:v>669</c:v>
                </c:pt>
                <c:pt idx="63">
                  <c:v>967</c:v>
                </c:pt>
                <c:pt idx="64">
                  <c:v>1427</c:v>
                </c:pt>
                <c:pt idx="65">
                  <c:v>1452</c:v>
                </c:pt>
                <c:pt idx="66">
                  <c:v>2129</c:v>
                </c:pt>
                <c:pt idx="67">
                  <c:v>2885</c:v>
                </c:pt>
              </c:numCache>
            </c:numRef>
          </c:val>
          <c:extLst>
            <c:ext xmlns:c16="http://schemas.microsoft.com/office/drawing/2014/chart" uri="{C3380CC4-5D6E-409C-BE32-E72D297353CC}">
              <c16:uniqueId val="{00000000-8B6B-2F40-878E-B54D4548F13F}"/>
            </c:ext>
          </c:extLst>
        </c:ser>
        <c:dLbls>
          <c:showLegendKey val="0"/>
          <c:showVal val="0"/>
          <c:showCatName val="0"/>
          <c:showSerName val="0"/>
          <c:showPercent val="0"/>
          <c:showBubbleSize val="0"/>
        </c:dLbls>
        <c:gapWidth val="219"/>
        <c:overlap val="-27"/>
        <c:axId val="1888334912"/>
        <c:axId val="1834683408"/>
      </c:barChart>
      <c:dateAx>
        <c:axId val="1888334912"/>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683408"/>
        <c:crosses val="autoZero"/>
        <c:auto val="1"/>
        <c:lblOffset val="100"/>
        <c:baseTimeUnit val="days"/>
      </c:dateAx>
      <c:valAx>
        <c:axId val="1834683408"/>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3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a:t>China</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noFill/>
            </a:ln>
            <a:effectLst/>
          </c:spPr>
          <c:invertIfNegative val="0"/>
          <c:val>
            <c:numRef>
              <c:f>Sheet1!$G$4:$G$71</c:f>
              <c:numCache>
                <c:formatCode>_(* #,##0_);_(* \(#,##0\);_(* "-"??_);_(@_)</c:formatCode>
                <c:ptCount val="68"/>
                <c:pt idx="1">
                  <c:v>32</c:v>
                </c:pt>
                <c:pt idx="2">
                  <c:v>261</c:v>
                </c:pt>
                <c:pt idx="3">
                  <c:v>259</c:v>
                </c:pt>
                <c:pt idx="4">
                  <c:v>467</c:v>
                </c:pt>
                <c:pt idx="5">
                  <c:v>688</c:v>
                </c:pt>
                <c:pt idx="6">
                  <c:v>776</c:v>
                </c:pt>
                <c:pt idx="7">
                  <c:v>1776</c:v>
                </c:pt>
                <c:pt idx="8">
                  <c:v>1460</c:v>
                </c:pt>
                <c:pt idx="9">
                  <c:v>1739</c:v>
                </c:pt>
                <c:pt idx="10">
                  <c:v>1984</c:v>
                </c:pt>
                <c:pt idx="11">
                  <c:v>2101</c:v>
                </c:pt>
                <c:pt idx="12">
                  <c:v>2590</c:v>
                </c:pt>
                <c:pt idx="13">
                  <c:v>2827</c:v>
                </c:pt>
                <c:pt idx="14">
                  <c:v>3233</c:v>
                </c:pt>
                <c:pt idx="15">
                  <c:v>3892</c:v>
                </c:pt>
                <c:pt idx="16">
                  <c:v>3697</c:v>
                </c:pt>
                <c:pt idx="17">
                  <c:v>3151</c:v>
                </c:pt>
                <c:pt idx="18">
                  <c:v>3387</c:v>
                </c:pt>
                <c:pt idx="19">
                  <c:v>2653</c:v>
                </c:pt>
                <c:pt idx="20">
                  <c:v>2984</c:v>
                </c:pt>
                <c:pt idx="21">
                  <c:v>2473</c:v>
                </c:pt>
                <c:pt idx="22">
                  <c:v>2022</c:v>
                </c:pt>
                <c:pt idx="23">
                  <c:v>1820</c:v>
                </c:pt>
                <c:pt idx="24">
                  <c:v>1998</c:v>
                </c:pt>
                <c:pt idx="25">
                  <c:v>1506</c:v>
                </c:pt>
                <c:pt idx="26">
                  <c:v>1120</c:v>
                </c:pt>
                <c:pt idx="27">
                  <c:v>19461</c:v>
                </c:pt>
                <c:pt idx="28">
                  <c:v>1893</c:v>
                </c:pt>
                <c:pt idx="29">
                  <c:v>1752</c:v>
                </c:pt>
                <c:pt idx="30">
                  <c:v>395</c:v>
                </c:pt>
                <c:pt idx="31">
                  <c:v>994</c:v>
                </c:pt>
                <c:pt idx="32">
                  <c:v>723</c:v>
                </c:pt>
                <c:pt idx="33">
                  <c:v>650</c:v>
                </c:pt>
                <c:pt idx="34">
                  <c:v>220</c:v>
                </c:pt>
                <c:pt idx="35">
                  <c:v>518</c:v>
                </c:pt>
                <c:pt idx="36">
                  <c:v>411</c:v>
                </c:pt>
                <c:pt idx="37">
                  <c:v>439</c:v>
                </c:pt>
                <c:pt idx="38">
                  <c:v>331</c:v>
                </c:pt>
                <c:pt idx="39">
                  <c:v>433</c:v>
                </c:pt>
                <c:pt idx="40">
                  <c:v>574</c:v>
                </c:pt>
                <c:pt idx="41">
                  <c:v>206</c:v>
                </c:pt>
                <c:pt idx="42">
                  <c:v>130</c:v>
                </c:pt>
                <c:pt idx="43">
                  <c:v>118</c:v>
                </c:pt>
                <c:pt idx="44">
                  <c:v>143</c:v>
                </c:pt>
                <c:pt idx="45">
                  <c:v>146</c:v>
                </c:pt>
                <c:pt idx="46">
                  <c:v>102</c:v>
                </c:pt>
                <c:pt idx="47">
                  <c:v>46</c:v>
                </c:pt>
                <c:pt idx="48">
                  <c:v>45</c:v>
                </c:pt>
                <c:pt idx="49">
                  <c:v>20</c:v>
                </c:pt>
                <c:pt idx="50">
                  <c:v>31</c:v>
                </c:pt>
                <c:pt idx="51">
                  <c:v>26</c:v>
                </c:pt>
                <c:pt idx="52">
                  <c:v>10</c:v>
                </c:pt>
                <c:pt idx="53">
                  <c:v>30</c:v>
                </c:pt>
                <c:pt idx="54">
                  <c:v>27</c:v>
                </c:pt>
                <c:pt idx="55">
                  <c:v>29</c:v>
                </c:pt>
                <c:pt idx="56">
                  <c:v>39</c:v>
                </c:pt>
                <c:pt idx="57">
                  <c:v>0</c:v>
                </c:pt>
                <c:pt idx="58">
                  <c:v>58</c:v>
                </c:pt>
                <c:pt idx="59">
                  <c:v>126</c:v>
                </c:pt>
                <c:pt idx="60">
                  <c:v>116</c:v>
                </c:pt>
                <c:pt idx="61">
                  <c:v>82</c:v>
                </c:pt>
                <c:pt idx="62">
                  <c:v>103</c:v>
                </c:pt>
                <c:pt idx="63">
                  <c:v>146</c:v>
                </c:pt>
                <c:pt idx="64">
                  <c:v>101</c:v>
                </c:pt>
                <c:pt idx="65">
                  <c:v>113</c:v>
                </c:pt>
                <c:pt idx="66">
                  <c:v>117</c:v>
                </c:pt>
                <c:pt idx="67">
                  <c:v>152</c:v>
                </c:pt>
              </c:numCache>
            </c:numRef>
          </c:val>
          <c:extLst>
            <c:ext xmlns:c16="http://schemas.microsoft.com/office/drawing/2014/chart" uri="{C3380CC4-5D6E-409C-BE32-E72D297353CC}">
              <c16:uniqueId val="{00000000-3236-ED4B-959F-EB1CA1EB301A}"/>
            </c:ext>
          </c:extLst>
        </c:ser>
        <c:dLbls>
          <c:showLegendKey val="0"/>
          <c:showVal val="0"/>
          <c:showCatName val="0"/>
          <c:showSerName val="0"/>
          <c:showPercent val="0"/>
          <c:showBubbleSize val="0"/>
        </c:dLbls>
        <c:gapWidth val="150"/>
        <c:axId val="1890120128"/>
        <c:axId val="1876169824"/>
      </c:barChart>
      <c:lineChart>
        <c:grouping val="standard"/>
        <c:varyColors val="0"/>
        <c:ser>
          <c:idx val="0"/>
          <c:order val="0"/>
          <c:spPr>
            <a:ln w="28575" cap="rnd">
              <a:solidFill>
                <a:schemeClr val="accent1"/>
              </a:solidFill>
              <a:round/>
            </a:ln>
            <a:effectLst/>
          </c:spPr>
          <c:marker>
            <c:symbol val="none"/>
          </c:marker>
          <c:cat>
            <c:numRef>
              <c:f>Sheet1!$E$4:$E$71</c:f>
              <c:numCache>
                <c:formatCode>m/d;@</c:formatCode>
                <c:ptCount val="68"/>
                <c:pt idx="0">
                  <c:v>43851</c:v>
                </c:pt>
                <c:pt idx="1">
                  <c:v>43852</c:v>
                </c:pt>
                <c:pt idx="2">
                  <c:v>43853</c:v>
                </c:pt>
                <c:pt idx="3">
                  <c:v>43854</c:v>
                </c:pt>
                <c:pt idx="4">
                  <c:v>43855</c:v>
                </c:pt>
                <c:pt idx="5">
                  <c:v>43856</c:v>
                </c:pt>
                <c:pt idx="6">
                  <c:v>43857</c:v>
                </c:pt>
                <c:pt idx="7">
                  <c:v>43858</c:v>
                </c:pt>
                <c:pt idx="8">
                  <c:v>43859</c:v>
                </c:pt>
                <c:pt idx="9">
                  <c:v>43860</c:v>
                </c:pt>
                <c:pt idx="10">
                  <c:v>43861</c:v>
                </c:pt>
                <c:pt idx="11">
                  <c:v>43862</c:v>
                </c:pt>
                <c:pt idx="12">
                  <c:v>43863</c:v>
                </c:pt>
                <c:pt idx="13">
                  <c:v>43864</c:v>
                </c:pt>
                <c:pt idx="14">
                  <c:v>43865</c:v>
                </c:pt>
                <c:pt idx="15">
                  <c:v>43866</c:v>
                </c:pt>
                <c:pt idx="16">
                  <c:v>43867</c:v>
                </c:pt>
                <c:pt idx="17">
                  <c:v>43868</c:v>
                </c:pt>
                <c:pt idx="18">
                  <c:v>43869</c:v>
                </c:pt>
                <c:pt idx="19">
                  <c:v>43870</c:v>
                </c:pt>
                <c:pt idx="20">
                  <c:v>43871</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pt idx="55">
                  <c:v>43906</c:v>
                </c:pt>
                <c:pt idx="56">
                  <c:v>43907</c:v>
                </c:pt>
                <c:pt idx="57">
                  <c:v>43908</c:v>
                </c:pt>
                <c:pt idx="58">
                  <c:v>43909</c:v>
                </c:pt>
                <c:pt idx="59">
                  <c:v>43910</c:v>
                </c:pt>
                <c:pt idx="60">
                  <c:v>43911</c:v>
                </c:pt>
                <c:pt idx="61">
                  <c:v>43912</c:v>
                </c:pt>
                <c:pt idx="62">
                  <c:v>43913</c:v>
                </c:pt>
                <c:pt idx="63">
                  <c:v>43914</c:v>
                </c:pt>
                <c:pt idx="64">
                  <c:v>43915</c:v>
                </c:pt>
                <c:pt idx="65">
                  <c:v>43916</c:v>
                </c:pt>
                <c:pt idx="66">
                  <c:v>43917</c:v>
                </c:pt>
                <c:pt idx="67">
                  <c:v>43918</c:v>
                </c:pt>
              </c:numCache>
            </c:numRef>
          </c:cat>
          <c:val>
            <c:numRef>
              <c:f>Sheet1!$F$4:$F$71</c:f>
              <c:numCache>
                <c:formatCode>_(* #,##0_);_(* \(#,##0\);_(* "-"??_);_(@_)</c:formatCode>
                <c:ptCount val="68"/>
                <c:pt idx="0">
                  <c:v>278</c:v>
                </c:pt>
                <c:pt idx="1">
                  <c:v>310</c:v>
                </c:pt>
                <c:pt idx="2">
                  <c:v>571</c:v>
                </c:pt>
                <c:pt idx="3">
                  <c:v>830</c:v>
                </c:pt>
                <c:pt idx="4">
                  <c:v>1297</c:v>
                </c:pt>
                <c:pt idx="5">
                  <c:v>1985</c:v>
                </c:pt>
                <c:pt idx="6">
                  <c:v>2761</c:v>
                </c:pt>
                <c:pt idx="7">
                  <c:v>4537</c:v>
                </c:pt>
                <c:pt idx="8">
                  <c:v>5997</c:v>
                </c:pt>
                <c:pt idx="9">
                  <c:v>7736</c:v>
                </c:pt>
                <c:pt idx="10">
                  <c:v>9720</c:v>
                </c:pt>
                <c:pt idx="11">
                  <c:v>11821</c:v>
                </c:pt>
                <c:pt idx="12">
                  <c:v>14411</c:v>
                </c:pt>
                <c:pt idx="13">
                  <c:v>17238</c:v>
                </c:pt>
                <c:pt idx="14">
                  <c:v>20471</c:v>
                </c:pt>
                <c:pt idx="15">
                  <c:v>24363</c:v>
                </c:pt>
                <c:pt idx="16">
                  <c:v>28060</c:v>
                </c:pt>
                <c:pt idx="17">
                  <c:v>31211</c:v>
                </c:pt>
                <c:pt idx="18">
                  <c:v>34598</c:v>
                </c:pt>
                <c:pt idx="19">
                  <c:v>37251</c:v>
                </c:pt>
                <c:pt idx="20">
                  <c:v>40235</c:v>
                </c:pt>
                <c:pt idx="21">
                  <c:v>42708</c:v>
                </c:pt>
                <c:pt idx="22">
                  <c:v>44730</c:v>
                </c:pt>
                <c:pt idx="23">
                  <c:v>46550</c:v>
                </c:pt>
                <c:pt idx="24">
                  <c:v>48548</c:v>
                </c:pt>
                <c:pt idx="25">
                  <c:v>50054</c:v>
                </c:pt>
                <c:pt idx="26">
                  <c:v>51174</c:v>
                </c:pt>
                <c:pt idx="27">
                  <c:v>70635</c:v>
                </c:pt>
                <c:pt idx="28">
                  <c:v>72528</c:v>
                </c:pt>
                <c:pt idx="29">
                  <c:v>74280</c:v>
                </c:pt>
                <c:pt idx="30">
                  <c:v>74675</c:v>
                </c:pt>
                <c:pt idx="31">
                  <c:v>75669</c:v>
                </c:pt>
                <c:pt idx="32">
                  <c:v>76392</c:v>
                </c:pt>
                <c:pt idx="33">
                  <c:v>77042</c:v>
                </c:pt>
                <c:pt idx="34">
                  <c:v>77262</c:v>
                </c:pt>
                <c:pt idx="35">
                  <c:v>77780</c:v>
                </c:pt>
                <c:pt idx="36">
                  <c:v>78191</c:v>
                </c:pt>
                <c:pt idx="37">
                  <c:v>78630</c:v>
                </c:pt>
                <c:pt idx="38">
                  <c:v>78961</c:v>
                </c:pt>
                <c:pt idx="39">
                  <c:v>79394</c:v>
                </c:pt>
                <c:pt idx="40">
                  <c:v>79968</c:v>
                </c:pt>
                <c:pt idx="41">
                  <c:v>80174</c:v>
                </c:pt>
                <c:pt idx="42">
                  <c:v>80304</c:v>
                </c:pt>
                <c:pt idx="43">
                  <c:v>80422</c:v>
                </c:pt>
                <c:pt idx="44">
                  <c:v>80565</c:v>
                </c:pt>
                <c:pt idx="45">
                  <c:v>80711</c:v>
                </c:pt>
                <c:pt idx="46">
                  <c:v>80813</c:v>
                </c:pt>
                <c:pt idx="47">
                  <c:v>80859</c:v>
                </c:pt>
                <c:pt idx="48">
                  <c:v>80904</c:v>
                </c:pt>
                <c:pt idx="49">
                  <c:v>80924</c:v>
                </c:pt>
                <c:pt idx="50">
                  <c:v>80955</c:v>
                </c:pt>
                <c:pt idx="51">
                  <c:v>80981</c:v>
                </c:pt>
                <c:pt idx="52">
                  <c:v>80991</c:v>
                </c:pt>
                <c:pt idx="53">
                  <c:v>81021</c:v>
                </c:pt>
                <c:pt idx="54">
                  <c:v>81048</c:v>
                </c:pt>
                <c:pt idx="55">
                  <c:v>81077</c:v>
                </c:pt>
                <c:pt idx="56">
                  <c:v>81116</c:v>
                </c:pt>
                <c:pt idx="57">
                  <c:v>81116</c:v>
                </c:pt>
                <c:pt idx="58">
                  <c:v>81174</c:v>
                </c:pt>
                <c:pt idx="59">
                  <c:v>81300</c:v>
                </c:pt>
                <c:pt idx="60">
                  <c:v>81416</c:v>
                </c:pt>
                <c:pt idx="61">
                  <c:v>81498</c:v>
                </c:pt>
                <c:pt idx="62">
                  <c:v>81601</c:v>
                </c:pt>
                <c:pt idx="63">
                  <c:v>81747</c:v>
                </c:pt>
                <c:pt idx="64">
                  <c:v>81848</c:v>
                </c:pt>
                <c:pt idx="65">
                  <c:v>81961</c:v>
                </c:pt>
                <c:pt idx="66">
                  <c:v>82078</c:v>
                </c:pt>
                <c:pt idx="67">
                  <c:v>82230</c:v>
                </c:pt>
              </c:numCache>
            </c:numRef>
          </c:val>
          <c:smooth val="0"/>
          <c:extLst>
            <c:ext xmlns:c16="http://schemas.microsoft.com/office/drawing/2014/chart" uri="{C3380CC4-5D6E-409C-BE32-E72D297353CC}">
              <c16:uniqueId val="{00000001-3236-ED4B-959F-EB1CA1EB301A}"/>
            </c:ext>
          </c:extLst>
        </c:ser>
        <c:dLbls>
          <c:showLegendKey val="0"/>
          <c:showVal val="0"/>
          <c:showCatName val="0"/>
          <c:showSerName val="0"/>
          <c:showPercent val="0"/>
          <c:showBubbleSize val="0"/>
        </c:dLbls>
        <c:marker val="1"/>
        <c:smooth val="0"/>
        <c:axId val="1871905872"/>
        <c:axId val="1829732064"/>
      </c:lineChart>
      <c:dateAx>
        <c:axId val="1871905872"/>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732064"/>
        <c:crosses val="autoZero"/>
        <c:auto val="1"/>
        <c:lblOffset val="100"/>
        <c:baseTimeUnit val="days"/>
      </c:dateAx>
      <c:valAx>
        <c:axId val="18297320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905872"/>
        <c:crosses val="autoZero"/>
        <c:crossBetween val="between"/>
        <c:majorUnit val="20000"/>
      </c:valAx>
      <c:valAx>
        <c:axId val="1876169824"/>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120128"/>
        <c:crosses val="max"/>
        <c:crossBetween val="between"/>
      </c:valAx>
      <c:catAx>
        <c:axId val="1890120128"/>
        <c:scaling>
          <c:orientation val="minMax"/>
        </c:scaling>
        <c:delete val="1"/>
        <c:axPos val="b"/>
        <c:majorTickMark val="out"/>
        <c:minorTickMark val="none"/>
        <c:tickLblPos val="nextTo"/>
        <c:crossAx val="18761698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a:t>USA</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noFill/>
            </a:ln>
            <a:effectLst/>
          </c:spPr>
          <c:invertIfNegative val="0"/>
          <c:val>
            <c:numRef>
              <c:f>Sheet1!$I$4:$I$71</c:f>
              <c:numCache>
                <c:formatCode>_(* #,##0_);_(* \(#,##0\);_(* "-"??_);_(@_)</c:formatCode>
                <c:ptCount val="68"/>
                <c:pt idx="1">
                  <c:v>0</c:v>
                </c:pt>
                <c:pt idx="2">
                  <c:v>1</c:v>
                </c:pt>
                <c:pt idx="3">
                  <c:v>0</c:v>
                </c:pt>
                <c:pt idx="4">
                  <c:v>1</c:v>
                </c:pt>
                <c:pt idx="5">
                  <c:v>0</c:v>
                </c:pt>
                <c:pt idx="6">
                  <c:v>3</c:v>
                </c:pt>
                <c:pt idx="7">
                  <c:v>0</c:v>
                </c:pt>
                <c:pt idx="8">
                  <c:v>0</c:v>
                </c:pt>
                <c:pt idx="9">
                  <c:v>0</c:v>
                </c:pt>
                <c:pt idx="10">
                  <c:v>1</c:v>
                </c:pt>
                <c:pt idx="11">
                  <c:v>1</c:v>
                </c:pt>
                <c:pt idx="12">
                  <c:v>1</c:v>
                </c:pt>
                <c:pt idx="13">
                  <c:v>3</c:v>
                </c:pt>
                <c:pt idx="14">
                  <c:v>0</c:v>
                </c:pt>
                <c:pt idx="15">
                  <c:v>0</c:v>
                </c:pt>
                <c:pt idx="16">
                  <c:v>1</c:v>
                </c:pt>
                <c:pt idx="17">
                  <c:v>0</c:v>
                </c:pt>
                <c:pt idx="18">
                  <c:v>0</c:v>
                </c:pt>
                <c:pt idx="19">
                  <c:v>0</c:v>
                </c:pt>
                <c:pt idx="20">
                  <c:v>0</c:v>
                </c:pt>
                <c:pt idx="21">
                  <c:v>1</c:v>
                </c:pt>
                <c:pt idx="22">
                  <c:v>0</c:v>
                </c:pt>
                <c:pt idx="23">
                  <c:v>1</c:v>
                </c:pt>
                <c:pt idx="24">
                  <c:v>1</c:v>
                </c:pt>
                <c:pt idx="25">
                  <c:v>0</c:v>
                </c:pt>
                <c:pt idx="26">
                  <c:v>0</c:v>
                </c:pt>
                <c:pt idx="27">
                  <c:v>0</c:v>
                </c:pt>
                <c:pt idx="28">
                  <c:v>0</c:v>
                </c:pt>
                <c:pt idx="29">
                  <c:v>0</c:v>
                </c:pt>
                <c:pt idx="30">
                  <c:v>0</c:v>
                </c:pt>
                <c:pt idx="31">
                  <c:v>0</c:v>
                </c:pt>
                <c:pt idx="32">
                  <c:v>20</c:v>
                </c:pt>
                <c:pt idx="33">
                  <c:v>0</c:v>
                </c:pt>
                <c:pt idx="34">
                  <c:v>0</c:v>
                </c:pt>
                <c:pt idx="35">
                  <c:v>18</c:v>
                </c:pt>
                <c:pt idx="36">
                  <c:v>0</c:v>
                </c:pt>
                <c:pt idx="37">
                  <c:v>6</c:v>
                </c:pt>
                <c:pt idx="38">
                  <c:v>0</c:v>
                </c:pt>
                <c:pt idx="39">
                  <c:v>3</c:v>
                </c:pt>
                <c:pt idx="40">
                  <c:v>0</c:v>
                </c:pt>
                <c:pt idx="41">
                  <c:v>0</c:v>
                </c:pt>
                <c:pt idx="42">
                  <c:v>2</c:v>
                </c:pt>
                <c:pt idx="43">
                  <c:v>44</c:v>
                </c:pt>
                <c:pt idx="44">
                  <c:v>21</c:v>
                </c:pt>
                <c:pt idx="45">
                  <c:v>19</c:v>
                </c:pt>
                <c:pt idx="46">
                  <c:v>65</c:v>
                </c:pt>
                <c:pt idx="47">
                  <c:v>0</c:v>
                </c:pt>
                <c:pt idx="48">
                  <c:v>0</c:v>
                </c:pt>
                <c:pt idx="49">
                  <c:v>259</c:v>
                </c:pt>
                <c:pt idx="50">
                  <c:v>224</c:v>
                </c:pt>
                <c:pt idx="51">
                  <c:v>291</c:v>
                </c:pt>
                <c:pt idx="52">
                  <c:v>277</c:v>
                </c:pt>
                <c:pt idx="53">
                  <c:v>414</c:v>
                </c:pt>
                <c:pt idx="54">
                  <c:v>0</c:v>
                </c:pt>
                <c:pt idx="55">
                  <c:v>0</c:v>
                </c:pt>
                <c:pt idx="56">
                  <c:v>1825</c:v>
                </c:pt>
                <c:pt idx="57">
                  <c:v>33</c:v>
                </c:pt>
                <c:pt idx="58">
                  <c:v>3551</c:v>
                </c:pt>
                <c:pt idx="59">
                  <c:v>2955</c:v>
                </c:pt>
                <c:pt idx="60">
                  <c:v>5177</c:v>
                </c:pt>
                <c:pt idx="61">
                  <c:v>0</c:v>
                </c:pt>
                <c:pt idx="62">
                  <c:v>16354</c:v>
                </c:pt>
                <c:pt idx="63">
                  <c:v>10591</c:v>
                </c:pt>
                <c:pt idx="64">
                  <c:v>9750</c:v>
                </c:pt>
                <c:pt idx="65">
                  <c:v>11656</c:v>
                </c:pt>
                <c:pt idx="66">
                  <c:v>4764</c:v>
                </c:pt>
                <c:pt idx="67">
                  <c:v>16894</c:v>
                </c:pt>
              </c:numCache>
            </c:numRef>
          </c:val>
          <c:extLst>
            <c:ext xmlns:c16="http://schemas.microsoft.com/office/drawing/2014/chart" uri="{C3380CC4-5D6E-409C-BE32-E72D297353CC}">
              <c16:uniqueId val="{00000000-E51E-7945-8DFD-66CBAED10DBF}"/>
            </c:ext>
          </c:extLst>
        </c:ser>
        <c:dLbls>
          <c:showLegendKey val="0"/>
          <c:showVal val="0"/>
          <c:showCatName val="0"/>
          <c:showSerName val="0"/>
          <c:showPercent val="0"/>
          <c:showBubbleSize val="0"/>
        </c:dLbls>
        <c:gapWidth val="150"/>
        <c:axId val="1892833968"/>
        <c:axId val="1878655472"/>
      </c:barChart>
      <c:lineChart>
        <c:grouping val="standard"/>
        <c:varyColors val="0"/>
        <c:ser>
          <c:idx val="0"/>
          <c:order val="0"/>
          <c:spPr>
            <a:ln w="28575" cap="rnd">
              <a:solidFill>
                <a:schemeClr val="accent1"/>
              </a:solidFill>
              <a:round/>
            </a:ln>
            <a:effectLst/>
          </c:spPr>
          <c:marker>
            <c:symbol val="none"/>
          </c:marker>
          <c:cat>
            <c:numRef>
              <c:f>Sheet1!$E$4:$E$71</c:f>
              <c:numCache>
                <c:formatCode>m/d;@</c:formatCode>
                <c:ptCount val="68"/>
                <c:pt idx="0">
                  <c:v>43851</c:v>
                </c:pt>
                <c:pt idx="1">
                  <c:v>43852</c:v>
                </c:pt>
                <c:pt idx="2">
                  <c:v>43853</c:v>
                </c:pt>
                <c:pt idx="3">
                  <c:v>43854</c:v>
                </c:pt>
                <c:pt idx="4">
                  <c:v>43855</c:v>
                </c:pt>
                <c:pt idx="5">
                  <c:v>43856</c:v>
                </c:pt>
                <c:pt idx="6">
                  <c:v>43857</c:v>
                </c:pt>
                <c:pt idx="7">
                  <c:v>43858</c:v>
                </c:pt>
                <c:pt idx="8">
                  <c:v>43859</c:v>
                </c:pt>
                <c:pt idx="9">
                  <c:v>43860</c:v>
                </c:pt>
                <c:pt idx="10">
                  <c:v>43861</c:v>
                </c:pt>
                <c:pt idx="11">
                  <c:v>43862</c:v>
                </c:pt>
                <c:pt idx="12">
                  <c:v>43863</c:v>
                </c:pt>
                <c:pt idx="13">
                  <c:v>43864</c:v>
                </c:pt>
                <c:pt idx="14">
                  <c:v>43865</c:v>
                </c:pt>
                <c:pt idx="15">
                  <c:v>43866</c:v>
                </c:pt>
                <c:pt idx="16">
                  <c:v>43867</c:v>
                </c:pt>
                <c:pt idx="17">
                  <c:v>43868</c:v>
                </c:pt>
                <c:pt idx="18">
                  <c:v>43869</c:v>
                </c:pt>
                <c:pt idx="19">
                  <c:v>43870</c:v>
                </c:pt>
                <c:pt idx="20">
                  <c:v>43871</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pt idx="55">
                  <c:v>43906</c:v>
                </c:pt>
                <c:pt idx="56">
                  <c:v>43907</c:v>
                </c:pt>
                <c:pt idx="57">
                  <c:v>43908</c:v>
                </c:pt>
                <c:pt idx="58">
                  <c:v>43909</c:v>
                </c:pt>
                <c:pt idx="59">
                  <c:v>43910</c:v>
                </c:pt>
                <c:pt idx="60">
                  <c:v>43911</c:v>
                </c:pt>
                <c:pt idx="61">
                  <c:v>43912</c:v>
                </c:pt>
                <c:pt idx="62">
                  <c:v>43913</c:v>
                </c:pt>
                <c:pt idx="63">
                  <c:v>43914</c:v>
                </c:pt>
                <c:pt idx="64">
                  <c:v>43915</c:v>
                </c:pt>
                <c:pt idx="65">
                  <c:v>43916</c:v>
                </c:pt>
                <c:pt idx="66">
                  <c:v>43917</c:v>
                </c:pt>
                <c:pt idx="67">
                  <c:v>43918</c:v>
                </c:pt>
              </c:numCache>
            </c:numRef>
          </c:cat>
          <c:val>
            <c:numRef>
              <c:f>Sheet1!$H$4:$H$71</c:f>
              <c:numCache>
                <c:formatCode>_(* #,##0_);_(* \(#,##0\);_(* "-"??_);_(@_)</c:formatCode>
                <c:ptCount val="68"/>
                <c:pt idx="0">
                  <c:v>0</c:v>
                </c:pt>
                <c:pt idx="1">
                  <c:v>0</c:v>
                </c:pt>
                <c:pt idx="2">
                  <c:v>1</c:v>
                </c:pt>
                <c:pt idx="3">
                  <c:v>1</c:v>
                </c:pt>
                <c:pt idx="4">
                  <c:v>2</c:v>
                </c:pt>
                <c:pt idx="5">
                  <c:v>2</c:v>
                </c:pt>
                <c:pt idx="6">
                  <c:v>5</c:v>
                </c:pt>
                <c:pt idx="7">
                  <c:v>5</c:v>
                </c:pt>
                <c:pt idx="8">
                  <c:v>5</c:v>
                </c:pt>
                <c:pt idx="9">
                  <c:v>5</c:v>
                </c:pt>
                <c:pt idx="10">
                  <c:v>6</c:v>
                </c:pt>
                <c:pt idx="11">
                  <c:v>7</c:v>
                </c:pt>
                <c:pt idx="12">
                  <c:v>8</c:v>
                </c:pt>
                <c:pt idx="13">
                  <c:v>11</c:v>
                </c:pt>
                <c:pt idx="14">
                  <c:v>11</c:v>
                </c:pt>
                <c:pt idx="15">
                  <c:v>11</c:v>
                </c:pt>
                <c:pt idx="16">
                  <c:v>12</c:v>
                </c:pt>
                <c:pt idx="17">
                  <c:v>12</c:v>
                </c:pt>
                <c:pt idx="18">
                  <c:v>12</c:v>
                </c:pt>
                <c:pt idx="19">
                  <c:v>12</c:v>
                </c:pt>
                <c:pt idx="20">
                  <c:v>12</c:v>
                </c:pt>
                <c:pt idx="21">
                  <c:v>13</c:v>
                </c:pt>
                <c:pt idx="22">
                  <c:v>13</c:v>
                </c:pt>
                <c:pt idx="23">
                  <c:v>14</c:v>
                </c:pt>
                <c:pt idx="24">
                  <c:v>15</c:v>
                </c:pt>
                <c:pt idx="25">
                  <c:v>15</c:v>
                </c:pt>
                <c:pt idx="26">
                  <c:v>15</c:v>
                </c:pt>
                <c:pt idx="27">
                  <c:v>15</c:v>
                </c:pt>
                <c:pt idx="28">
                  <c:v>15</c:v>
                </c:pt>
                <c:pt idx="29">
                  <c:v>15</c:v>
                </c:pt>
                <c:pt idx="30">
                  <c:v>15</c:v>
                </c:pt>
                <c:pt idx="31">
                  <c:v>15</c:v>
                </c:pt>
                <c:pt idx="32">
                  <c:v>35</c:v>
                </c:pt>
                <c:pt idx="33">
                  <c:v>35</c:v>
                </c:pt>
                <c:pt idx="34">
                  <c:v>35</c:v>
                </c:pt>
                <c:pt idx="35">
                  <c:v>53</c:v>
                </c:pt>
                <c:pt idx="36">
                  <c:v>53</c:v>
                </c:pt>
                <c:pt idx="37">
                  <c:v>59</c:v>
                </c:pt>
                <c:pt idx="38">
                  <c:v>59</c:v>
                </c:pt>
                <c:pt idx="39">
                  <c:v>62</c:v>
                </c:pt>
                <c:pt idx="40">
                  <c:v>62</c:v>
                </c:pt>
                <c:pt idx="41">
                  <c:v>62</c:v>
                </c:pt>
                <c:pt idx="42">
                  <c:v>64</c:v>
                </c:pt>
                <c:pt idx="43">
                  <c:v>108</c:v>
                </c:pt>
                <c:pt idx="44">
                  <c:v>129</c:v>
                </c:pt>
                <c:pt idx="45">
                  <c:v>148</c:v>
                </c:pt>
                <c:pt idx="46">
                  <c:v>213</c:v>
                </c:pt>
                <c:pt idx="47">
                  <c:v>213</c:v>
                </c:pt>
                <c:pt idx="48">
                  <c:v>213</c:v>
                </c:pt>
                <c:pt idx="49">
                  <c:v>472</c:v>
                </c:pt>
                <c:pt idx="50">
                  <c:v>696</c:v>
                </c:pt>
                <c:pt idx="51">
                  <c:v>987</c:v>
                </c:pt>
                <c:pt idx="52">
                  <c:v>1264</c:v>
                </c:pt>
                <c:pt idx="53">
                  <c:v>1678</c:v>
                </c:pt>
                <c:pt idx="54">
                  <c:v>1678</c:v>
                </c:pt>
                <c:pt idx="55">
                  <c:v>1678</c:v>
                </c:pt>
                <c:pt idx="56">
                  <c:v>3503</c:v>
                </c:pt>
                <c:pt idx="57">
                  <c:v>3536</c:v>
                </c:pt>
                <c:pt idx="58">
                  <c:v>7087</c:v>
                </c:pt>
                <c:pt idx="59">
                  <c:v>10042</c:v>
                </c:pt>
                <c:pt idx="60">
                  <c:v>15219</c:v>
                </c:pt>
                <c:pt idx="61">
                  <c:v>15219</c:v>
                </c:pt>
                <c:pt idx="62">
                  <c:v>31573</c:v>
                </c:pt>
                <c:pt idx="63">
                  <c:v>42164</c:v>
                </c:pt>
                <c:pt idx="64">
                  <c:v>51914</c:v>
                </c:pt>
                <c:pt idx="65">
                  <c:v>63570</c:v>
                </c:pt>
                <c:pt idx="66">
                  <c:v>68334</c:v>
                </c:pt>
                <c:pt idx="67">
                  <c:v>85228</c:v>
                </c:pt>
              </c:numCache>
            </c:numRef>
          </c:val>
          <c:smooth val="0"/>
          <c:extLst>
            <c:ext xmlns:c16="http://schemas.microsoft.com/office/drawing/2014/chart" uri="{C3380CC4-5D6E-409C-BE32-E72D297353CC}">
              <c16:uniqueId val="{00000001-E51E-7945-8DFD-66CBAED10DBF}"/>
            </c:ext>
          </c:extLst>
        </c:ser>
        <c:dLbls>
          <c:showLegendKey val="0"/>
          <c:showVal val="0"/>
          <c:showCatName val="0"/>
          <c:showSerName val="0"/>
          <c:showPercent val="0"/>
          <c:showBubbleSize val="0"/>
        </c:dLbls>
        <c:marker val="1"/>
        <c:smooth val="0"/>
        <c:axId val="1872654128"/>
        <c:axId val="1890341872"/>
      </c:lineChart>
      <c:dateAx>
        <c:axId val="1872654128"/>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341872"/>
        <c:crosses val="autoZero"/>
        <c:auto val="1"/>
        <c:lblOffset val="100"/>
        <c:baseTimeUnit val="days"/>
      </c:dateAx>
      <c:valAx>
        <c:axId val="18903418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654128"/>
        <c:crosses val="autoZero"/>
        <c:crossBetween val="between"/>
        <c:majorUnit val="20000"/>
      </c:valAx>
      <c:valAx>
        <c:axId val="1878655472"/>
        <c:scaling>
          <c:orientation val="minMax"/>
          <c:max val="25000"/>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833968"/>
        <c:crosses val="max"/>
        <c:crossBetween val="between"/>
      </c:valAx>
      <c:catAx>
        <c:axId val="1892833968"/>
        <c:scaling>
          <c:orientation val="minMax"/>
        </c:scaling>
        <c:delete val="1"/>
        <c:axPos val="b"/>
        <c:majorTickMark val="out"/>
        <c:minorTickMark val="none"/>
        <c:tickLblPos val="nextTo"/>
        <c:crossAx val="18786554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a:t>UK</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noFill/>
            </a:ln>
            <a:effectLst/>
          </c:spPr>
          <c:invertIfNegative val="0"/>
          <c:val>
            <c:numRef>
              <c:f>Sheet1!$K$4:$K$71</c:f>
              <c:numCache>
                <c:formatCode>_(* #,##0_);_(* \(#,##0\);_(* "-"??_);_(@_)</c:formatCode>
                <c:ptCount val="68"/>
                <c:pt idx="1">
                  <c:v>0</c:v>
                </c:pt>
                <c:pt idx="2">
                  <c:v>0</c:v>
                </c:pt>
                <c:pt idx="3">
                  <c:v>0</c:v>
                </c:pt>
                <c:pt idx="4">
                  <c:v>0</c:v>
                </c:pt>
                <c:pt idx="5">
                  <c:v>0</c:v>
                </c:pt>
                <c:pt idx="6">
                  <c:v>0</c:v>
                </c:pt>
                <c:pt idx="7">
                  <c:v>0</c:v>
                </c:pt>
                <c:pt idx="8">
                  <c:v>0</c:v>
                </c:pt>
                <c:pt idx="9">
                  <c:v>0</c:v>
                </c:pt>
                <c:pt idx="10">
                  <c:v>0</c:v>
                </c:pt>
                <c:pt idx="11">
                  <c:v>2</c:v>
                </c:pt>
                <c:pt idx="12">
                  <c:v>0</c:v>
                </c:pt>
                <c:pt idx="13">
                  <c:v>0</c:v>
                </c:pt>
                <c:pt idx="14">
                  <c:v>0</c:v>
                </c:pt>
                <c:pt idx="15">
                  <c:v>0</c:v>
                </c:pt>
                <c:pt idx="16">
                  <c:v>0</c:v>
                </c:pt>
                <c:pt idx="17">
                  <c:v>1</c:v>
                </c:pt>
                <c:pt idx="18">
                  <c:v>0</c:v>
                </c:pt>
                <c:pt idx="19">
                  <c:v>0</c:v>
                </c:pt>
                <c:pt idx="20">
                  <c:v>1</c:v>
                </c:pt>
                <c:pt idx="21">
                  <c:v>4</c:v>
                </c:pt>
                <c:pt idx="22">
                  <c:v>0</c:v>
                </c:pt>
                <c:pt idx="23">
                  <c:v>1</c:v>
                </c:pt>
                <c:pt idx="24">
                  <c:v>0</c:v>
                </c:pt>
                <c:pt idx="25">
                  <c:v>0</c:v>
                </c:pt>
                <c:pt idx="26">
                  <c:v>0</c:v>
                </c:pt>
                <c:pt idx="27">
                  <c:v>0</c:v>
                </c:pt>
                <c:pt idx="28">
                  <c:v>0</c:v>
                </c:pt>
                <c:pt idx="29">
                  <c:v>0</c:v>
                </c:pt>
                <c:pt idx="30">
                  <c:v>0</c:v>
                </c:pt>
                <c:pt idx="31">
                  <c:v>0</c:v>
                </c:pt>
                <c:pt idx="32">
                  <c:v>0</c:v>
                </c:pt>
                <c:pt idx="33">
                  <c:v>0</c:v>
                </c:pt>
                <c:pt idx="34">
                  <c:v>0</c:v>
                </c:pt>
                <c:pt idx="35">
                  <c:v>4</c:v>
                </c:pt>
                <c:pt idx="36">
                  <c:v>0</c:v>
                </c:pt>
                <c:pt idx="37">
                  <c:v>0</c:v>
                </c:pt>
                <c:pt idx="38">
                  <c:v>3</c:v>
                </c:pt>
                <c:pt idx="39">
                  <c:v>4</c:v>
                </c:pt>
                <c:pt idx="40">
                  <c:v>3</c:v>
                </c:pt>
                <c:pt idx="41">
                  <c:v>13</c:v>
                </c:pt>
                <c:pt idx="42">
                  <c:v>3</c:v>
                </c:pt>
                <c:pt idx="43">
                  <c:v>12</c:v>
                </c:pt>
                <c:pt idx="44">
                  <c:v>38</c:v>
                </c:pt>
                <c:pt idx="45">
                  <c:v>29</c:v>
                </c:pt>
                <c:pt idx="46">
                  <c:v>49</c:v>
                </c:pt>
                <c:pt idx="47">
                  <c:v>43</c:v>
                </c:pt>
                <c:pt idx="48">
                  <c:v>67</c:v>
                </c:pt>
                <c:pt idx="49">
                  <c:v>46</c:v>
                </c:pt>
                <c:pt idx="50">
                  <c:v>50</c:v>
                </c:pt>
                <c:pt idx="51">
                  <c:v>87</c:v>
                </c:pt>
                <c:pt idx="52">
                  <c:v>134</c:v>
                </c:pt>
                <c:pt idx="53">
                  <c:v>208</c:v>
                </c:pt>
                <c:pt idx="54">
                  <c:v>342</c:v>
                </c:pt>
                <c:pt idx="55">
                  <c:v>251</c:v>
                </c:pt>
                <c:pt idx="56">
                  <c:v>152</c:v>
                </c:pt>
                <c:pt idx="57">
                  <c:v>407</c:v>
                </c:pt>
                <c:pt idx="58">
                  <c:v>676</c:v>
                </c:pt>
                <c:pt idx="59">
                  <c:v>647</c:v>
                </c:pt>
                <c:pt idx="60">
                  <c:v>706</c:v>
                </c:pt>
                <c:pt idx="61">
                  <c:v>1035</c:v>
                </c:pt>
                <c:pt idx="62">
                  <c:v>669</c:v>
                </c:pt>
                <c:pt idx="63">
                  <c:v>967</c:v>
                </c:pt>
                <c:pt idx="64">
                  <c:v>1427</c:v>
                </c:pt>
                <c:pt idx="65">
                  <c:v>1452</c:v>
                </c:pt>
                <c:pt idx="66">
                  <c:v>2129</c:v>
                </c:pt>
                <c:pt idx="67">
                  <c:v>2885</c:v>
                </c:pt>
              </c:numCache>
            </c:numRef>
          </c:val>
          <c:extLst>
            <c:ext xmlns:c16="http://schemas.microsoft.com/office/drawing/2014/chart" uri="{C3380CC4-5D6E-409C-BE32-E72D297353CC}">
              <c16:uniqueId val="{00000000-302C-AF41-96D7-9A5E9D90A173}"/>
            </c:ext>
          </c:extLst>
        </c:ser>
        <c:dLbls>
          <c:showLegendKey val="0"/>
          <c:showVal val="0"/>
          <c:showCatName val="0"/>
          <c:showSerName val="0"/>
          <c:showPercent val="0"/>
          <c:showBubbleSize val="0"/>
        </c:dLbls>
        <c:gapWidth val="150"/>
        <c:axId val="1891832832"/>
        <c:axId val="1872346672"/>
      </c:barChart>
      <c:lineChart>
        <c:grouping val="standard"/>
        <c:varyColors val="0"/>
        <c:ser>
          <c:idx val="0"/>
          <c:order val="0"/>
          <c:spPr>
            <a:ln w="28575" cap="rnd">
              <a:solidFill>
                <a:schemeClr val="accent1"/>
              </a:solidFill>
              <a:round/>
            </a:ln>
            <a:effectLst/>
          </c:spPr>
          <c:marker>
            <c:symbol val="none"/>
          </c:marker>
          <c:cat>
            <c:numRef>
              <c:f>Sheet1!$E$4:$E$71</c:f>
              <c:numCache>
                <c:formatCode>m/d;@</c:formatCode>
                <c:ptCount val="68"/>
                <c:pt idx="0">
                  <c:v>43851</c:v>
                </c:pt>
                <c:pt idx="1">
                  <c:v>43852</c:v>
                </c:pt>
                <c:pt idx="2">
                  <c:v>43853</c:v>
                </c:pt>
                <c:pt idx="3">
                  <c:v>43854</c:v>
                </c:pt>
                <c:pt idx="4">
                  <c:v>43855</c:v>
                </c:pt>
                <c:pt idx="5">
                  <c:v>43856</c:v>
                </c:pt>
                <c:pt idx="6">
                  <c:v>43857</c:v>
                </c:pt>
                <c:pt idx="7">
                  <c:v>43858</c:v>
                </c:pt>
                <c:pt idx="8">
                  <c:v>43859</c:v>
                </c:pt>
                <c:pt idx="9">
                  <c:v>43860</c:v>
                </c:pt>
                <c:pt idx="10">
                  <c:v>43861</c:v>
                </c:pt>
                <c:pt idx="11">
                  <c:v>43862</c:v>
                </c:pt>
                <c:pt idx="12">
                  <c:v>43863</c:v>
                </c:pt>
                <c:pt idx="13">
                  <c:v>43864</c:v>
                </c:pt>
                <c:pt idx="14">
                  <c:v>43865</c:v>
                </c:pt>
                <c:pt idx="15">
                  <c:v>43866</c:v>
                </c:pt>
                <c:pt idx="16">
                  <c:v>43867</c:v>
                </c:pt>
                <c:pt idx="17">
                  <c:v>43868</c:v>
                </c:pt>
                <c:pt idx="18">
                  <c:v>43869</c:v>
                </c:pt>
                <c:pt idx="19">
                  <c:v>43870</c:v>
                </c:pt>
                <c:pt idx="20">
                  <c:v>43871</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pt idx="55">
                  <c:v>43906</c:v>
                </c:pt>
                <c:pt idx="56">
                  <c:v>43907</c:v>
                </c:pt>
                <c:pt idx="57">
                  <c:v>43908</c:v>
                </c:pt>
                <c:pt idx="58">
                  <c:v>43909</c:v>
                </c:pt>
                <c:pt idx="59">
                  <c:v>43910</c:v>
                </c:pt>
                <c:pt idx="60">
                  <c:v>43911</c:v>
                </c:pt>
                <c:pt idx="61">
                  <c:v>43912</c:v>
                </c:pt>
                <c:pt idx="62">
                  <c:v>43913</c:v>
                </c:pt>
                <c:pt idx="63">
                  <c:v>43914</c:v>
                </c:pt>
                <c:pt idx="64">
                  <c:v>43915</c:v>
                </c:pt>
                <c:pt idx="65">
                  <c:v>43916</c:v>
                </c:pt>
                <c:pt idx="66">
                  <c:v>43917</c:v>
                </c:pt>
                <c:pt idx="67">
                  <c:v>43918</c:v>
                </c:pt>
              </c:numCache>
            </c:numRef>
          </c:cat>
          <c:val>
            <c:numRef>
              <c:f>Sheet1!$J$4:$J$71</c:f>
              <c:numCache>
                <c:formatCode>_(* #,##0_);_(* \(#,##0\);_(* "-"??_);_(@_)</c:formatCode>
                <c:ptCount val="68"/>
                <c:pt idx="0">
                  <c:v>0</c:v>
                </c:pt>
                <c:pt idx="11">
                  <c:v>2</c:v>
                </c:pt>
                <c:pt idx="12">
                  <c:v>2</c:v>
                </c:pt>
                <c:pt idx="13">
                  <c:v>2</c:v>
                </c:pt>
                <c:pt idx="14">
                  <c:v>2</c:v>
                </c:pt>
                <c:pt idx="15">
                  <c:v>2</c:v>
                </c:pt>
                <c:pt idx="16">
                  <c:v>2</c:v>
                </c:pt>
                <c:pt idx="17">
                  <c:v>3</c:v>
                </c:pt>
                <c:pt idx="18">
                  <c:v>3</c:v>
                </c:pt>
                <c:pt idx="19">
                  <c:v>3</c:v>
                </c:pt>
                <c:pt idx="20">
                  <c:v>4</c:v>
                </c:pt>
                <c:pt idx="21">
                  <c:v>8</c:v>
                </c:pt>
                <c:pt idx="22">
                  <c:v>8</c:v>
                </c:pt>
                <c:pt idx="23">
                  <c:v>9</c:v>
                </c:pt>
                <c:pt idx="24">
                  <c:v>9</c:v>
                </c:pt>
                <c:pt idx="25">
                  <c:v>9</c:v>
                </c:pt>
                <c:pt idx="26">
                  <c:v>9</c:v>
                </c:pt>
                <c:pt idx="27">
                  <c:v>9</c:v>
                </c:pt>
                <c:pt idx="28">
                  <c:v>9</c:v>
                </c:pt>
                <c:pt idx="29">
                  <c:v>9</c:v>
                </c:pt>
                <c:pt idx="30">
                  <c:v>9</c:v>
                </c:pt>
                <c:pt idx="31">
                  <c:v>9</c:v>
                </c:pt>
                <c:pt idx="32">
                  <c:v>9</c:v>
                </c:pt>
                <c:pt idx="33">
                  <c:v>9</c:v>
                </c:pt>
                <c:pt idx="34">
                  <c:v>9</c:v>
                </c:pt>
                <c:pt idx="35">
                  <c:v>13</c:v>
                </c:pt>
                <c:pt idx="36">
                  <c:v>13</c:v>
                </c:pt>
                <c:pt idx="37">
                  <c:v>13</c:v>
                </c:pt>
                <c:pt idx="38">
                  <c:v>16</c:v>
                </c:pt>
                <c:pt idx="39">
                  <c:v>20</c:v>
                </c:pt>
                <c:pt idx="40">
                  <c:v>23</c:v>
                </c:pt>
                <c:pt idx="41">
                  <c:v>36</c:v>
                </c:pt>
                <c:pt idx="42">
                  <c:v>39</c:v>
                </c:pt>
                <c:pt idx="43">
                  <c:v>51</c:v>
                </c:pt>
                <c:pt idx="44">
                  <c:v>89</c:v>
                </c:pt>
                <c:pt idx="45">
                  <c:v>118</c:v>
                </c:pt>
                <c:pt idx="46">
                  <c:v>167</c:v>
                </c:pt>
                <c:pt idx="47">
                  <c:v>210</c:v>
                </c:pt>
                <c:pt idx="48">
                  <c:v>277</c:v>
                </c:pt>
                <c:pt idx="49">
                  <c:v>323</c:v>
                </c:pt>
                <c:pt idx="50">
                  <c:v>373</c:v>
                </c:pt>
                <c:pt idx="51">
                  <c:v>460</c:v>
                </c:pt>
                <c:pt idx="52">
                  <c:v>594</c:v>
                </c:pt>
                <c:pt idx="53">
                  <c:v>802</c:v>
                </c:pt>
                <c:pt idx="54">
                  <c:v>1144</c:v>
                </c:pt>
                <c:pt idx="55">
                  <c:v>1395</c:v>
                </c:pt>
                <c:pt idx="56">
                  <c:v>1547</c:v>
                </c:pt>
                <c:pt idx="57">
                  <c:v>1954</c:v>
                </c:pt>
                <c:pt idx="58">
                  <c:v>2630</c:v>
                </c:pt>
                <c:pt idx="59">
                  <c:v>3277</c:v>
                </c:pt>
                <c:pt idx="60">
                  <c:v>3983</c:v>
                </c:pt>
                <c:pt idx="61">
                  <c:v>5018</c:v>
                </c:pt>
                <c:pt idx="62">
                  <c:v>5687</c:v>
                </c:pt>
                <c:pt idx="63">
                  <c:v>6654</c:v>
                </c:pt>
                <c:pt idx="64">
                  <c:v>8081</c:v>
                </c:pt>
                <c:pt idx="65">
                  <c:v>9533</c:v>
                </c:pt>
                <c:pt idx="66">
                  <c:v>11662</c:v>
                </c:pt>
                <c:pt idx="67">
                  <c:v>14547</c:v>
                </c:pt>
              </c:numCache>
            </c:numRef>
          </c:val>
          <c:smooth val="0"/>
          <c:extLst>
            <c:ext xmlns:c16="http://schemas.microsoft.com/office/drawing/2014/chart" uri="{C3380CC4-5D6E-409C-BE32-E72D297353CC}">
              <c16:uniqueId val="{00000001-302C-AF41-96D7-9A5E9D90A173}"/>
            </c:ext>
          </c:extLst>
        </c:ser>
        <c:dLbls>
          <c:showLegendKey val="0"/>
          <c:showVal val="0"/>
          <c:showCatName val="0"/>
          <c:showSerName val="0"/>
          <c:showPercent val="0"/>
          <c:showBubbleSize val="0"/>
        </c:dLbls>
        <c:marker val="1"/>
        <c:smooth val="0"/>
        <c:axId val="1892140832"/>
        <c:axId val="1892150640"/>
      </c:lineChart>
      <c:dateAx>
        <c:axId val="1892140832"/>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150640"/>
        <c:crosses val="autoZero"/>
        <c:auto val="1"/>
        <c:lblOffset val="100"/>
        <c:baseTimeUnit val="days"/>
      </c:dateAx>
      <c:valAx>
        <c:axId val="1892150640"/>
        <c:scaling>
          <c:orientation val="minMax"/>
          <c:max val="100000"/>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140832"/>
        <c:crosses val="autoZero"/>
        <c:crossBetween val="between"/>
        <c:majorUnit val="20000"/>
        <c:minorUnit val="4000"/>
      </c:valAx>
      <c:valAx>
        <c:axId val="1872346672"/>
        <c:scaling>
          <c:orientation val="minMax"/>
          <c:max val="25000"/>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32832"/>
        <c:crosses val="max"/>
        <c:crossBetween val="between"/>
      </c:valAx>
      <c:catAx>
        <c:axId val="1891832832"/>
        <c:scaling>
          <c:orientation val="minMax"/>
        </c:scaling>
        <c:delete val="1"/>
        <c:axPos val="b"/>
        <c:majorTickMark val="out"/>
        <c:minorTickMark val="none"/>
        <c:tickLblPos val="nextTo"/>
        <c:crossAx val="18723466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a:t>Italy</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noFill/>
            </a:ln>
            <a:effectLst/>
          </c:spPr>
          <c:invertIfNegative val="0"/>
          <c:val>
            <c:numRef>
              <c:f>Sheet1!$M$4:$M$71</c:f>
              <c:numCache>
                <c:formatCode>_(* #,##0_);_(* \(#,##0\);_(* "-"??_);_(@_)</c:formatCode>
                <c:ptCount val="68"/>
                <c:pt idx="1">
                  <c:v>0</c:v>
                </c:pt>
                <c:pt idx="2">
                  <c:v>0</c:v>
                </c:pt>
                <c:pt idx="3">
                  <c:v>0</c:v>
                </c:pt>
                <c:pt idx="4">
                  <c:v>0</c:v>
                </c:pt>
                <c:pt idx="5">
                  <c:v>0</c:v>
                </c:pt>
                <c:pt idx="6">
                  <c:v>0</c:v>
                </c:pt>
                <c:pt idx="7">
                  <c:v>0</c:v>
                </c:pt>
                <c:pt idx="8">
                  <c:v>0</c:v>
                </c:pt>
                <c:pt idx="9">
                  <c:v>0</c:v>
                </c:pt>
                <c:pt idx="10">
                  <c:v>2</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6</c:v>
                </c:pt>
                <c:pt idx="33">
                  <c:v>67</c:v>
                </c:pt>
                <c:pt idx="34">
                  <c:v>48</c:v>
                </c:pt>
                <c:pt idx="35">
                  <c:v>105</c:v>
                </c:pt>
                <c:pt idx="36">
                  <c:v>93</c:v>
                </c:pt>
                <c:pt idx="37">
                  <c:v>78</c:v>
                </c:pt>
                <c:pt idx="38">
                  <c:v>250</c:v>
                </c:pt>
                <c:pt idx="39">
                  <c:v>238</c:v>
                </c:pt>
                <c:pt idx="40">
                  <c:v>240</c:v>
                </c:pt>
                <c:pt idx="41">
                  <c:v>561</c:v>
                </c:pt>
                <c:pt idx="42">
                  <c:v>347</c:v>
                </c:pt>
                <c:pt idx="43">
                  <c:v>466</c:v>
                </c:pt>
                <c:pt idx="44">
                  <c:v>587</c:v>
                </c:pt>
                <c:pt idx="45">
                  <c:v>769</c:v>
                </c:pt>
                <c:pt idx="46">
                  <c:v>778</c:v>
                </c:pt>
                <c:pt idx="47">
                  <c:v>1247</c:v>
                </c:pt>
                <c:pt idx="48">
                  <c:v>1492</c:v>
                </c:pt>
                <c:pt idx="49">
                  <c:v>1797</c:v>
                </c:pt>
                <c:pt idx="50">
                  <c:v>977</c:v>
                </c:pt>
                <c:pt idx="51">
                  <c:v>2313</c:v>
                </c:pt>
                <c:pt idx="52">
                  <c:v>2651</c:v>
                </c:pt>
                <c:pt idx="53">
                  <c:v>2547</c:v>
                </c:pt>
                <c:pt idx="54">
                  <c:v>3497</c:v>
                </c:pt>
                <c:pt idx="55">
                  <c:v>3590</c:v>
                </c:pt>
                <c:pt idx="56">
                  <c:v>3233</c:v>
                </c:pt>
                <c:pt idx="57">
                  <c:v>3526</c:v>
                </c:pt>
                <c:pt idx="58">
                  <c:v>4207</c:v>
                </c:pt>
                <c:pt idx="59">
                  <c:v>5322</c:v>
                </c:pt>
                <c:pt idx="60">
                  <c:v>5986</c:v>
                </c:pt>
                <c:pt idx="61">
                  <c:v>6557</c:v>
                </c:pt>
                <c:pt idx="62">
                  <c:v>5560</c:v>
                </c:pt>
                <c:pt idx="63">
                  <c:v>4789</c:v>
                </c:pt>
                <c:pt idx="64">
                  <c:v>5249</c:v>
                </c:pt>
                <c:pt idx="65">
                  <c:v>5210</c:v>
                </c:pt>
                <c:pt idx="66">
                  <c:v>6153</c:v>
                </c:pt>
                <c:pt idx="67">
                  <c:v>5959</c:v>
                </c:pt>
              </c:numCache>
            </c:numRef>
          </c:val>
          <c:extLst>
            <c:ext xmlns:c16="http://schemas.microsoft.com/office/drawing/2014/chart" uri="{C3380CC4-5D6E-409C-BE32-E72D297353CC}">
              <c16:uniqueId val="{00000000-C14D-054F-BBC5-672986D7AA09}"/>
            </c:ext>
          </c:extLst>
        </c:ser>
        <c:dLbls>
          <c:showLegendKey val="0"/>
          <c:showVal val="0"/>
          <c:showCatName val="0"/>
          <c:showSerName val="0"/>
          <c:showPercent val="0"/>
          <c:showBubbleSize val="0"/>
        </c:dLbls>
        <c:gapWidth val="150"/>
        <c:axId val="1894900656"/>
        <c:axId val="1892088416"/>
      </c:barChart>
      <c:lineChart>
        <c:grouping val="standard"/>
        <c:varyColors val="0"/>
        <c:ser>
          <c:idx val="0"/>
          <c:order val="0"/>
          <c:spPr>
            <a:ln w="28575" cap="rnd">
              <a:solidFill>
                <a:schemeClr val="accent1"/>
              </a:solidFill>
              <a:round/>
            </a:ln>
            <a:effectLst/>
          </c:spPr>
          <c:marker>
            <c:symbol val="none"/>
          </c:marker>
          <c:cat>
            <c:numRef>
              <c:f>Sheet1!$E$4:$E$71</c:f>
              <c:numCache>
                <c:formatCode>m/d;@</c:formatCode>
                <c:ptCount val="68"/>
                <c:pt idx="0">
                  <c:v>43851</c:v>
                </c:pt>
                <c:pt idx="1">
                  <c:v>43852</c:v>
                </c:pt>
                <c:pt idx="2">
                  <c:v>43853</c:v>
                </c:pt>
                <c:pt idx="3">
                  <c:v>43854</c:v>
                </c:pt>
                <c:pt idx="4">
                  <c:v>43855</c:v>
                </c:pt>
                <c:pt idx="5">
                  <c:v>43856</c:v>
                </c:pt>
                <c:pt idx="6">
                  <c:v>43857</c:v>
                </c:pt>
                <c:pt idx="7">
                  <c:v>43858</c:v>
                </c:pt>
                <c:pt idx="8">
                  <c:v>43859</c:v>
                </c:pt>
                <c:pt idx="9">
                  <c:v>43860</c:v>
                </c:pt>
                <c:pt idx="10">
                  <c:v>43861</c:v>
                </c:pt>
                <c:pt idx="11">
                  <c:v>43862</c:v>
                </c:pt>
                <c:pt idx="12">
                  <c:v>43863</c:v>
                </c:pt>
                <c:pt idx="13">
                  <c:v>43864</c:v>
                </c:pt>
                <c:pt idx="14">
                  <c:v>43865</c:v>
                </c:pt>
                <c:pt idx="15">
                  <c:v>43866</c:v>
                </c:pt>
                <c:pt idx="16">
                  <c:v>43867</c:v>
                </c:pt>
                <c:pt idx="17">
                  <c:v>43868</c:v>
                </c:pt>
                <c:pt idx="18">
                  <c:v>43869</c:v>
                </c:pt>
                <c:pt idx="19">
                  <c:v>43870</c:v>
                </c:pt>
                <c:pt idx="20">
                  <c:v>43871</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pt idx="55">
                  <c:v>43906</c:v>
                </c:pt>
                <c:pt idx="56">
                  <c:v>43907</c:v>
                </c:pt>
                <c:pt idx="57">
                  <c:v>43908</c:v>
                </c:pt>
                <c:pt idx="58">
                  <c:v>43909</c:v>
                </c:pt>
                <c:pt idx="59">
                  <c:v>43910</c:v>
                </c:pt>
                <c:pt idx="60">
                  <c:v>43911</c:v>
                </c:pt>
                <c:pt idx="61">
                  <c:v>43912</c:v>
                </c:pt>
                <c:pt idx="62">
                  <c:v>43913</c:v>
                </c:pt>
                <c:pt idx="63">
                  <c:v>43914</c:v>
                </c:pt>
                <c:pt idx="64">
                  <c:v>43915</c:v>
                </c:pt>
                <c:pt idx="65">
                  <c:v>43916</c:v>
                </c:pt>
                <c:pt idx="66">
                  <c:v>43917</c:v>
                </c:pt>
                <c:pt idx="67">
                  <c:v>43918</c:v>
                </c:pt>
              </c:numCache>
            </c:numRef>
          </c:cat>
          <c:val>
            <c:numRef>
              <c:f>Sheet1!$L$4:$L$71</c:f>
              <c:numCache>
                <c:formatCode>_(* #,##0_);_(* \(#,##0\);_(* "-"??_);_(@_)</c:formatCode>
                <c:ptCount val="68"/>
                <c:pt idx="0">
                  <c:v>0</c:v>
                </c:pt>
                <c:pt idx="10">
                  <c:v>2</c:v>
                </c:pt>
                <c:pt idx="11">
                  <c:v>2</c:v>
                </c:pt>
                <c:pt idx="12">
                  <c:v>2</c:v>
                </c:pt>
                <c:pt idx="13">
                  <c:v>2</c:v>
                </c:pt>
                <c:pt idx="14">
                  <c:v>2</c:v>
                </c:pt>
                <c:pt idx="15">
                  <c:v>2</c:v>
                </c:pt>
                <c:pt idx="16">
                  <c:v>2</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9</c:v>
                </c:pt>
                <c:pt idx="33">
                  <c:v>76</c:v>
                </c:pt>
                <c:pt idx="34">
                  <c:v>124</c:v>
                </c:pt>
                <c:pt idx="35">
                  <c:v>229</c:v>
                </c:pt>
                <c:pt idx="36">
                  <c:v>322</c:v>
                </c:pt>
                <c:pt idx="37">
                  <c:v>400</c:v>
                </c:pt>
                <c:pt idx="38">
                  <c:v>650</c:v>
                </c:pt>
                <c:pt idx="39">
                  <c:v>888</c:v>
                </c:pt>
                <c:pt idx="40">
                  <c:v>1128</c:v>
                </c:pt>
                <c:pt idx="41">
                  <c:v>1689</c:v>
                </c:pt>
                <c:pt idx="42">
                  <c:v>2036</c:v>
                </c:pt>
                <c:pt idx="43">
                  <c:v>2502</c:v>
                </c:pt>
                <c:pt idx="44">
                  <c:v>3089</c:v>
                </c:pt>
                <c:pt idx="45">
                  <c:v>3858</c:v>
                </c:pt>
                <c:pt idx="46">
                  <c:v>4636</c:v>
                </c:pt>
                <c:pt idx="47">
                  <c:v>5883</c:v>
                </c:pt>
                <c:pt idx="48">
                  <c:v>7375</c:v>
                </c:pt>
                <c:pt idx="49">
                  <c:v>9172</c:v>
                </c:pt>
                <c:pt idx="50">
                  <c:v>10149</c:v>
                </c:pt>
                <c:pt idx="51">
                  <c:v>12462</c:v>
                </c:pt>
                <c:pt idx="52">
                  <c:v>15113</c:v>
                </c:pt>
                <c:pt idx="53">
                  <c:v>17660</c:v>
                </c:pt>
                <c:pt idx="54">
                  <c:v>21157</c:v>
                </c:pt>
                <c:pt idx="55">
                  <c:v>24747</c:v>
                </c:pt>
                <c:pt idx="56">
                  <c:v>27980</c:v>
                </c:pt>
                <c:pt idx="57">
                  <c:v>31506</c:v>
                </c:pt>
                <c:pt idx="58">
                  <c:v>35713</c:v>
                </c:pt>
                <c:pt idx="59">
                  <c:v>41035</c:v>
                </c:pt>
                <c:pt idx="60">
                  <c:v>47021</c:v>
                </c:pt>
                <c:pt idx="61">
                  <c:v>53578</c:v>
                </c:pt>
                <c:pt idx="62">
                  <c:v>59138</c:v>
                </c:pt>
                <c:pt idx="63">
                  <c:v>63927</c:v>
                </c:pt>
                <c:pt idx="64">
                  <c:v>69176</c:v>
                </c:pt>
                <c:pt idx="65">
                  <c:v>74386</c:v>
                </c:pt>
                <c:pt idx="66">
                  <c:v>80539</c:v>
                </c:pt>
                <c:pt idx="67">
                  <c:v>86498</c:v>
                </c:pt>
              </c:numCache>
            </c:numRef>
          </c:val>
          <c:smooth val="0"/>
          <c:extLst>
            <c:ext xmlns:c16="http://schemas.microsoft.com/office/drawing/2014/chart" uri="{C3380CC4-5D6E-409C-BE32-E72D297353CC}">
              <c16:uniqueId val="{00000001-C14D-054F-BBC5-672986D7AA09}"/>
            </c:ext>
          </c:extLst>
        </c:ser>
        <c:dLbls>
          <c:showLegendKey val="0"/>
          <c:showVal val="0"/>
          <c:showCatName val="0"/>
          <c:showSerName val="0"/>
          <c:showPercent val="0"/>
          <c:showBubbleSize val="0"/>
        </c:dLbls>
        <c:marker val="1"/>
        <c:smooth val="0"/>
        <c:axId val="1889984304"/>
        <c:axId val="1890058464"/>
      </c:lineChart>
      <c:dateAx>
        <c:axId val="1889984304"/>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058464"/>
        <c:crosses val="autoZero"/>
        <c:auto val="1"/>
        <c:lblOffset val="100"/>
        <c:baseTimeUnit val="days"/>
      </c:dateAx>
      <c:valAx>
        <c:axId val="18900584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84304"/>
        <c:crosses val="autoZero"/>
        <c:crossBetween val="between"/>
        <c:majorUnit val="20000"/>
      </c:valAx>
      <c:valAx>
        <c:axId val="1892088416"/>
        <c:scaling>
          <c:orientation val="minMax"/>
          <c:max val="25000"/>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900656"/>
        <c:crosses val="max"/>
        <c:crossBetween val="between"/>
      </c:valAx>
      <c:catAx>
        <c:axId val="1894900656"/>
        <c:scaling>
          <c:orientation val="minMax"/>
        </c:scaling>
        <c:delete val="1"/>
        <c:axPos val="b"/>
        <c:majorTickMark val="out"/>
        <c:minorTickMark val="none"/>
        <c:tickLblPos val="nextTo"/>
        <c:crossAx val="18920884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a:t>World</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noFill/>
            </a:ln>
            <a:effectLst/>
          </c:spPr>
          <c:invertIfNegative val="0"/>
          <c:val>
            <c:numRef>
              <c:f>Sheet1!$Q$4:$Q$71</c:f>
              <c:numCache>
                <c:formatCode>_(* #,##0_);_(* \(#,##0\);_(* "-"??_);_(@_)</c:formatCode>
                <c:ptCount val="68"/>
                <c:pt idx="1">
                  <c:v>32</c:v>
                </c:pt>
                <c:pt idx="2">
                  <c:v>267</c:v>
                </c:pt>
                <c:pt idx="3">
                  <c:v>265</c:v>
                </c:pt>
                <c:pt idx="4">
                  <c:v>474</c:v>
                </c:pt>
                <c:pt idx="5">
                  <c:v>694</c:v>
                </c:pt>
                <c:pt idx="6">
                  <c:v>784</c:v>
                </c:pt>
                <c:pt idx="7">
                  <c:v>1795</c:v>
                </c:pt>
                <c:pt idx="8">
                  <c:v>1462</c:v>
                </c:pt>
                <c:pt idx="9">
                  <c:v>1763</c:v>
                </c:pt>
                <c:pt idx="10">
                  <c:v>2008</c:v>
                </c:pt>
                <c:pt idx="11">
                  <c:v>2127</c:v>
                </c:pt>
                <c:pt idx="12">
                  <c:v>2604</c:v>
                </c:pt>
                <c:pt idx="13">
                  <c:v>2834</c:v>
                </c:pt>
                <c:pt idx="14">
                  <c:v>3239</c:v>
                </c:pt>
                <c:pt idx="15">
                  <c:v>3924</c:v>
                </c:pt>
                <c:pt idx="16">
                  <c:v>3722</c:v>
                </c:pt>
                <c:pt idx="17">
                  <c:v>3205</c:v>
                </c:pt>
                <c:pt idx="18">
                  <c:v>3405</c:v>
                </c:pt>
                <c:pt idx="19">
                  <c:v>2672</c:v>
                </c:pt>
                <c:pt idx="20">
                  <c:v>2996</c:v>
                </c:pt>
                <c:pt idx="21">
                  <c:v>2549</c:v>
                </c:pt>
                <c:pt idx="22">
                  <c:v>2068</c:v>
                </c:pt>
                <c:pt idx="23">
                  <c:v>1826</c:v>
                </c:pt>
                <c:pt idx="24">
                  <c:v>2056</c:v>
                </c:pt>
                <c:pt idx="25">
                  <c:v>1527</c:v>
                </c:pt>
                <c:pt idx="26">
                  <c:v>1277</c:v>
                </c:pt>
                <c:pt idx="27">
                  <c:v>19572</c:v>
                </c:pt>
                <c:pt idx="28">
                  <c:v>1903</c:v>
                </c:pt>
                <c:pt idx="29">
                  <c:v>1872</c:v>
                </c:pt>
                <c:pt idx="30">
                  <c:v>544</c:v>
                </c:pt>
                <c:pt idx="31">
                  <c:v>1021</c:v>
                </c:pt>
                <c:pt idx="32">
                  <c:v>1025</c:v>
                </c:pt>
                <c:pt idx="33">
                  <c:v>1017</c:v>
                </c:pt>
                <c:pt idx="34">
                  <c:v>520</c:v>
                </c:pt>
                <c:pt idx="35">
                  <c:v>908</c:v>
                </c:pt>
                <c:pt idx="36">
                  <c:v>870</c:v>
                </c:pt>
                <c:pt idx="37">
                  <c:v>1185</c:v>
                </c:pt>
                <c:pt idx="38">
                  <c:v>1358</c:v>
                </c:pt>
                <c:pt idx="39">
                  <c:v>1751</c:v>
                </c:pt>
                <c:pt idx="40">
                  <c:v>1734</c:v>
                </c:pt>
                <c:pt idx="41">
                  <c:v>1811</c:v>
                </c:pt>
                <c:pt idx="42">
                  <c:v>1921</c:v>
                </c:pt>
                <c:pt idx="43">
                  <c:v>2222</c:v>
                </c:pt>
                <c:pt idx="44">
                  <c:v>2233</c:v>
                </c:pt>
                <c:pt idx="45">
                  <c:v>2868</c:v>
                </c:pt>
                <c:pt idx="46">
                  <c:v>3735</c:v>
                </c:pt>
                <c:pt idx="47">
                  <c:v>3659</c:v>
                </c:pt>
                <c:pt idx="48">
                  <c:v>3991</c:v>
                </c:pt>
                <c:pt idx="49">
                  <c:v>4125</c:v>
                </c:pt>
                <c:pt idx="50">
                  <c:v>4617</c:v>
                </c:pt>
                <c:pt idx="51">
                  <c:v>6941</c:v>
                </c:pt>
                <c:pt idx="52">
                  <c:v>7498</c:v>
                </c:pt>
                <c:pt idx="53">
                  <c:v>9776</c:v>
                </c:pt>
                <c:pt idx="54">
                  <c:v>10983</c:v>
                </c:pt>
                <c:pt idx="55">
                  <c:v>13998</c:v>
                </c:pt>
                <c:pt idx="56">
                  <c:v>11596</c:v>
                </c:pt>
                <c:pt idx="57">
                  <c:v>12016</c:v>
                </c:pt>
                <c:pt idx="58">
                  <c:v>18712</c:v>
                </c:pt>
                <c:pt idx="59">
                  <c:v>24234</c:v>
                </c:pt>
                <c:pt idx="60">
                  <c:v>32000</c:v>
                </c:pt>
                <c:pt idx="61">
                  <c:v>26069</c:v>
                </c:pt>
                <c:pt idx="62">
                  <c:v>40788</c:v>
                </c:pt>
                <c:pt idx="63">
                  <c:v>39825</c:v>
                </c:pt>
                <c:pt idx="64">
                  <c:v>40712</c:v>
                </c:pt>
                <c:pt idx="65">
                  <c:v>49217</c:v>
                </c:pt>
                <c:pt idx="66">
                  <c:v>46480</c:v>
                </c:pt>
                <c:pt idx="67">
                  <c:v>62514</c:v>
                </c:pt>
              </c:numCache>
            </c:numRef>
          </c:val>
          <c:extLst>
            <c:ext xmlns:c16="http://schemas.microsoft.com/office/drawing/2014/chart" uri="{C3380CC4-5D6E-409C-BE32-E72D297353CC}">
              <c16:uniqueId val="{00000000-A3C6-EC4A-9310-ACB45247FB36}"/>
            </c:ext>
          </c:extLst>
        </c:ser>
        <c:dLbls>
          <c:showLegendKey val="0"/>
          <c:showVal val="0"/>
          <c:showCatName val="0"/>
          <c:showSerName val="0"/>
          <c:showPercent val="0"/>
          <c:showBubbleSize val="0"/>
        </c:dLbls>
        <c:gapWidth val="150"/>
        <c:axId val="1894860384"/>
        <c:axId val="1871910960"/>
      </c:barChart>
      <c:lineChart>
        <c:grouping val="standard"/>
        <c:varyColors val="0"/>
        <c:ser>
          <c:idx val="0"/>
          <c:order val="0"/>
          <c:spPr>
            <a:ln w="28575" cap="rnd">
              <a:solidFill>
                <a:schemeClr val="accent1"/>
              </a:solidFill>
              <a:round/>
            </a:ln>
            <a:effectLst/>
          </c:spPr>
          <c:marker>
            <c:symbol val="none"/>
          </c:marker>
          <c:cat>
            <c:numRef>
              <c:f>Sheet1!$E$4:$E$71</c:f>
              <c:numCache>
                <c:formatCode>m/d;@</c:formatCode>
                <c:ptCount val="68"/>
                <c:pt idx="0">
                  <c:v>43851</c:v>
                </c:pt>
                <c:pt idx="1">
                  <c:v>43852</c:v>
                </c:pt>
                <c:pt idx="2">
                  <c:v>43853</c:v>
                </c:pt>
                <c:pt idx="3">
                  <c:v>43854</c:v>
                </c:pt>
                <c:pt idx="4">
                  <c:v>43855</c:v>
                </c:pt>
                <c:pt idx="5">
                  <c:v>43856</c:v>
                </c:pt>
                <c:pt idx="6">
                  <c:v>43857</c:v>
                </c:pt>
                <c:pt idx="7">
                  <c:v>43858</c:v>
                </c:pt>
                <c:pt idx="8">
                  <c:v>43859</c:v>
                </c:pt>
                <c:pt idx="9">
                  <c:v>43860</c:v>
                </c:pt>
                <c:pt idx="10">
                  <c:v>43861</c:v>
                </c:pt>
                <c:pt idx="11">
                  <c:v>43862</c:v>
                </c:pt>
                <c:pt idx="12">
                  <c:v>43863</c:v>
                </c:pt>
                <c:pt idx="13">
                  <c:v>43864</c:v>
                </c:pt>
                <c:pt idx="14">
                  <c:v>43865</c:v>
                </c:pt>
                <c:pt idx="15">
                  <c:v>43866</c:v>
                </c:pt>
                <c:pt idx="16">
                  <c:v>43867</c:v>
                </c:pt>
                <c:pt idx="17">
                  <c:v>43868</c:v>
                </c:pt>
                <c:pt idx="18">
                  <c:v>43869</c:v>
                </c:pt>
                <c:pt idx="19">
                  <c:v>43870</c:v>
                </c:pt>
                <c:pt idx="20">
                  <c:v>43871</c:v>
                </c:pt>
                <c:pt idx="21">
                  <c:v>43872</c:v>
                </c:pt>
                <c:pt idx="22">
                  <c:v>43873</c:v>
                </c:pt>
                <c:pt idx="23">
                  <c:v>43874</c:v>
                </c:pt>
                <c:pt idx="24">
                  <c:v>43875</c:v>
                </c:pt>
                <c:pt idx="25">
                  <c:v>43876</c:v>
                </c:pt>
                <c:pt idx="26">
                  <c:v>43877</c:v>
                </c:pt>
                <c:pt idx="27">
                  <c:v>43878</c:v>
                </c:pt>
                <c:pt idx="28">
                  <c:v>43879</c:v>
                </c:pt>
                <c:pt idx="29">
                  <c:v>43880</c:v>
                </c:pt>
                <c:pt idx="30">
                  <c:v>43881</c:v>
                </c:pt>
                <c:pt idx="31">
                  <c:v>43882</c:v>
                </c:pt>
                <c:pt idx="32">
                  <c:v>43883</c:v>
                </c:pt>
                <c:pt idx="33">
                  <c:v>43884</c:v>
                </c:pt>
                <c:pt idx="34">
                  <c:v>43885</c:v>
                </c:pt>
                <c:pt idx="35">
                  <c:v>43886</c:v>
                </c:pt>
                <c:pt idx="36">
                  <c:v>43887</c:v>
                </c:pt>
                <c:pt idx="37">
                  <c:v>43888</c:v>
                </c:pt>
                <c:pt idx="38">
                  <c:v>43889</c:v>
                </c:pt>
                <c:pt idx="39">
                  <c:v>43890</c:v>
                </c:pt>
                <c:pt idx="40">
                  <c:v>43891</c:v>
                </c:pt>
                <c:pt idx="41">
                  <c:v>43892</c:v>
                </c:pt>
                <c:pt idx="42">
                  <c:v>43893</c:v>
                </c:pt>
                <c:pt idx="43">
                  <c:v>43894</c:v>
                </c:pt>
                <c:pt idx="44">
                  <c:v>43895</c:v>
                </c:pt>
                <c:pt idx="45">
                  <c:v>43896</c:v>
                </c:pt>
                <c:pt idx="46">
                  <c:v>43897</c:v>
                </c:pt>
                <c:pt idx="47">
                  <c:v>43898</c:v>
                </c:pt>
                <c:pt idx="48">
                  <c:v>43899</c:v>
                </c:pt>
                <c:pt idx="49">
                  <c:v>43900</c:v>
                </c:pt>
                <c:pt idx="50">
                  <c:v>43901</c:v>
                </c:pt>
                <c:pt idx="51">
                  <c:v>43902</c:v>
                </c:pt>
                <c:pt idx="52">
                  <c:v>43903</c:v>
                </c:pt>
                <c:pt idx="53">
                  <c:v>43904</c:v>
                </c:pt>
                <c:pt idx="54">
                  <c:v>43905</c:v>
                </c:pt>
                <c:pt idx="55">
                  <c:v>43906</c:v>
                </c:pt>
                <c:pt idx="56">
                  <c:v>43907</c:v>
                </c:pt>
                <c:pt idx="57">
                  <c:v>43908</c:v>
                </c:pt>
                <c:pt idx="58">
                  <c:v>43909</c:v>
                </c:pt>
                <c:pt idx="59">
                  <c:v>43910</c:v>
                </c:pt>
                <c:pt idx="60">
                  <c:v>43911</c:v>
                </c:pt>
                <c:pt idx="61">
                  <c:v>43912</c:v>
                </c:pt>
                <c:pt idx="62">
                  <c:v>43913</c:v>
                </c:pt>
                <c:pt idx="63">
                  <c:v>43914</c:v>
                </c:pt>
                <c:pt idx="64">
                  <c:v>43915</c:v>
                </c:pt>
                <c:pt idx="65">
                  <c:v>43916</c:v>
                </c:pt>
                <c:pt idx="66">
                  <c:v>43917</c:v>
                </c:pt>
                <c:pt idx="67">
                  <c:v>43918</c:v>
                </c:pt>
              </c:numCache>
            </c:numRef>
          </c:cat>
          <c:val>
            <c:numRef>
              <c:f>Sheet1!$P$4:$P$71</c:f>
              <c:numCache>
                <c:formatCode>_(* #,##0_);_(* \(#,##0\);_(* "-"??_);_(@_)</c:formatCode>
                <c:ptCount val="68"/>
                <c:pt idx="0">
                  <c:v>282</c:v>
                </c:pt>
                <c:pt idx="1">
                  <c:v>314</c:v>
                </c:pt>
                <c:pt idx="2">
                  <c:v>581</c:v>
                </c:pt>
                <c:pt idx="3">
                  <c:v>846</c:v>
                </c:pt>
                <c:pt idx="4">
                  <c:v>1320</c:v>
                </c:pt>
                <c:pt idx="5">
                  <c:v>2014</c:v>
                </c:pt>
                <c:pt idx="6">
                  <c:v>2798</c:v>
                </c:pt>
                <c:pt idx="7">
                  <c:v>4593</c:v>
                </c:pt>
                <c:pt idx="8">
                  <c:v>6055</c:v>
                </c:pt>
                <c:pt idx="9">
                  <c:v>7818</c:v>
                </c:pt>
                <c:pt idx="10">
                  <c:v>9826</c:v>
                </c:pt>
                <c:pt idx="11">
                  <c:v>11953</c:v>
                </c:pt>
                <c:pt idx="12">
                  <c:v>14557</c:v>
                </c:pt>
                <c:pt idx="13">
                  <c:v>17391</c:v>
                </c:pt>
                <c:pt idx="14">
                  <c:v>20630</c:v>
                </c:pt>
                <c:pt idx="15">
                  <c:v>24554</c:v>
                </c:pt>
                <c:pt idx="16">
                  <c:v>28276</c:v>
                </c:pt>
                <c:pt idx="17">
                  <c:v>31481</c:v>
                </c:pt>
                <c:pt idx="18">
                  <c:v>34886</c:v>
                </c:pt>
                <c:pt idx="19">
                  <c:v>37558</c:v>
                </c:pt>
                <c:pt idx="20">
                  <c:v>40554</c:v>
                </c:pt>
                <c:pt idx="21">
                  <c:v>43103</c:v>
                </c:pt>
                <c:pt idx="22">
                  <c:v>45171</c:v>
                </c:pt>
                <c:pt idx="23">
                  <c:v>46997</c:v>
                </c:pt>
                <c:pt idx="24">
                  <c:v>49053</c:v>
                </c:pt>
                <c:pt idx="25">
                  <c:v>50580</c:v>
                </c:pt>
                <c:pt idx="26">
                  <c:v>51857</c:v>
                </c:pt>
                <c:pt idx="27">
                  <c:v>71429</c:v>
                </c:pt>
                <c:pt idx="28">
                  <c:v>73332</c:v>
                </c:pt>
                <c:pt idx="29">
                  <c:v>75204</c:v>
                </c:pt>
                <c:pt idx="30">
                  <c:v>75748</c:v>
                </c:pt>
                <c:pt idx="31">
                  <c:v>76769</c:v>
                </c:pt>
                <c:pt idx="32">
                  <c:v>77794</c:v>
                </c:pt>
                <c:pt idx="33">
                  <c:v>78811</c:v>
                </c:pt>
                <c:pt idx="34">
                  <c:v>79331</c:v>
                </c:pt>
                <c:pt idx="35">
                  <c:v>80239</c:v>
                </c:pt>
                <c:pt idx="36">
                  <c:v>81109</c:v>
                </c:pt>
                <c:pt idx="37">
                  <c:v>82294</c:v>
                </c:pt>
                <c:pt idx="38">
                  <c:v>83652</c:v>
                </c:pt>
                <c:pt idx="39">
                  <c:v>85403</c:v>
                </c:pt>
                <c:pt idx="40">
                  <c:v>87137</c:v>
                </c:pt>
                <c:pt idx="41">
                  <c:v>88948</c:v>
                </c:pt>
                <c:pt idx="42">
                  <c:v>90869</c:v>
                </c:pt>
                <c:pt idx="43">
                  <c:v>93091</c:v>
                </c:pt>
                <c:pt idx="44">
                  <c:v>95324</c:v>
                </c:pt>
                <c:pt idx="45">
                  <c:v>98192</c:v>
                </c:pt>
                <c:pt idx="46">
                  <c:v>101927</c:v>
                </c:pt>
                <c:pt idx="47">
                  <c:v>105586</c:v>
                </c:pt>
                <c:pt idx="48">
                  <c:v>109577</c:v>
                </c:pt>
                <c:pt idx="49">
                  <c:v>113702</c:v>
                </c:pt>
                <c:pt idx="50">
                  <c:v>118319</c:v>
                </c:pt>
                <c:pt idx="51">
                  <c:v>125260</c:v>
                </c:pt>
                <c:pt idx="52">
                  <c:v>132758</c:v>
                </c:pt>
                <c:pt idx="53">
                  <c:v>142534</c:v>
                </c:pt>
                <c:pt idx="54">
                  <c:v>153517</c:v>
                </c:pt>
                <c:pt idx="55">
                  <c:v>167515</c:v>
                </c:pt>
                <c:pt idx="56">
                  <c:v>179111</c:v>
                </c:pt>
                <c:pt idx="57">
                  <c:v>191127</c:v>
                </c:pt>
                <c:pt idx="58">
                  <c:v>209839</c:v>
                </c:pt>
                <c:pt idx="59">
                  <c:v>234073</c:v>
                </c:pt>
                <c:pt idx="60">
                  <c:v>266073</c:v>
                </c:pt>
                <c:pt idx="61">
                  <c:v>292142</c:v>
                </c:pt>
                <c:pt idx="62">
                  <c:v>332930</c:v>
                </c:pt>
                <c:pt idx="63">
                  <c:v>372755</c:v>
                </c:pt>
                <c:pt idx="64">
                  <c:v>413467</c:v>
                </c:pt>
                <c:pt idx="65">
                  <c:v>462684</c:v>
                </c:pt>
                <c:pt idx="66">
                  <c:v>509164</c:v>
                </c:pt>
                <c:pt idx="67">
                  <c:v>571678</c:v>
                </c:pt>
              </c:numCache>
            </c:numRef>
          </c:val>
          <c:smooth val="0"/>
          <c:extLst>
            <c:ext xmlns:c16="http://schemas.microsoft.com/office/drawing/2014/chart" uri="{C3380CC4-5D6E-409C-BE32-E72D297353CC}">
              <c16:uniqueId val="{00000001-A3C6-EC4A-9310-ACB45247FB36}"/>
            </c:ext>
          </c:extLst>
        </c:ser>
        <c:dLbls>
          <c:showLegendKey val="0"/>
          <c:showVal val="0"/>
          <c:showCatName val="0"/>
          <c:showSerName val="0"/>
          <c:showPercent val="0"/>
          <c:showBubbleSize val="0"/>
        </c:dLbls>
        <c:marker val="1"/>
        <c:smooth val="0"/>
        <c:axId val="1872672240"/>
        <c:axId val="1891917872"/>
      </c:lineChart>
      <c:dateAx>
        <c:axId val="1872672240"/>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917872"/>
        <c:crosses val="autoZero"/>
        <c:auto val="1"/>
        <c:lblOffset val="100"/>
        <c:baseTimeUnit val="days"/>
      </c:dateAx>
      <c:valAx>
        <c:axId val="18919178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672240"/>
        <c:crosses val="autoZero"/>
        <c:crossBetween val="between"/>
      </c:valAx>
      <c:valAx>
        <c:axId val="1871910960"/>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860384"/>
        <c:crosses val="max"/>
        <c:crossBetween val="between"/>
      </c:valAx>
      <c:catAx>
        <c:axId val="1894860384"/>
        <c:scaling>
          <c:orientation val="minMax"/>
        </c:scaling>
        <c:delete val="1"/>
        <c:axPos val="b"/>
        <c:majorTickMark val="out"/>
        <c:minorTickMark val="none"/>
        <c:tickLblPos val="nextTo"/>
        <c:crossAx val="18719109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63500</xdr:rowOff>
    </xdr:from>
    <xdr:to>
      <xdr:col>5</xdr:col>
      <xdr:colOff>558800</xdr:colOff>
      <xdr:row>13</xdr:row>
      <xdr:rowOff>165100</xdr:rowOff>
    </xdr:to>
    <xdr:graphicFrame macro="">
      <xdr:nvGraphicFramePr>
        <xdr:cNvPr id="6" name="Chart 5">
          <a:extLst>
            <a:ext uri="{FF2B5EF4-FFF2-40B4-BE49-F238E27FC236}">
              <a16:creationId xmlns:a16="http://schemas.microsoft.com/office/drawing/2014/main" id="{7C76287F-FDFE-874D-AA6D-C7CACA2EB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127000</xdr:colOff>
      <xdr:row>0</xdr:row>
      <xdr:rowOff>63500</xdr:rowOff>
    </xdr:from>
    <xdr:to>
      <xdr:col>15</xdr:col>
      <xdr:colOff>203200</xdr:colOff>
      <xdr:row>11</xdr:row>
      <xdr:rowOff>139700</xdr:rowOff>
    </xdr:to>
    <xdr:graphicFrame macro="">
      <xdr:nvGraphicFramePr>
        <xdr:cNvPr id="7" name="Chart 6">
          <a:extLst>
            <a:ext uri="{FF2B5EF4-FFF2-40B4-BE49-F238E27FC236}">
              <a16:creationId xmlns:a16="http://schemas.microsoft.com/office/drawing/2014/main" id="{A9E3AB54-2792-FA47-BC33-C5C751B68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15</xdr:row>
      <xdr:rowOff>88900</xdr:rowOff>
    </xdr:from>
    <xdr:to>
      <xdr:col>5</xdr:col>
      <xdr:colOff>571500</xdr:colOff>
      <xdr:row>28</xdr:row>
      <xdr:rowOff>190500</xdr:rowOff>
    </xdr:to>
    <xdr:graphicFrame macro="">
      <xdr:nvGraphicFramePr>
        <xdr:cNvPr id="8" name="Chart 7">
          <a:extLst>
            <a:ext uri="{FF2B5EF4-FFF2-40B4-BE49-F238E27FC236}">
              <a16:creationId xmlns:a16="http://schemas.microsoft.com/office/drawing/2014/main" id="{410FA0C4-D423-A94C-8981-0D23C4E4D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xdr:colOff>
      <xdr:row>15</xdr:row>
      <xdr:rowOff>38100</xdr:rowOff>
    </xdr:from>
    <xdr:to>
      <xdr:col>15</xdr:col>
      <xdr:colOff>381000</xdr:colOff>
      <xdr:row>26</xdr:row>
      <xdr:rowOff>12700</xdr:rowOff>
    </xdr:to>
    <xdr:graphicFrame macro="">
      <xdr:nvGraphicFramePr>
        <xdr:cNvPr id="9" name="Chart 8">
          <a:extLst>
            <a:ext uri="{FF2B5EF4-FFF2-40B4-BE49-F238E27FC236}">
              <a16:creationId xmlns:a16="http://schemas.microsoft.com/office/drawing/2014/main" id="{D32830CE-780E-514A-81DB-6B296B3D8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787400</xdr:colOff>
      <xdr:row>0</xdr:row>
      <xdr:rowOff>101600</xdr:rowOff>
    </xdr:from>
    <xdr:to>
      <xdr:col>16</xdr:col>
      <xdr:colOff>25400</xdr:colOff>
      <xdr:row>15</xdr:row>
      <xdr:rowOff>139700</xdr:rowOff>
    </xdr:to>
    <xdr:graphicFrame macro="">
      <xdr:nvGraphicFramePr>
        <xdr:cNvPr id="2" name="Chart 1">
          <a:extLst>
            <a:ext uri="{FF2B5EF4-FFF2-40B4-BE49-F238E27FC236}">
              <a16:creationId xmlns:a16="http://schemas.microsoft.com/office/drawing/2014/main" id="{704CB688-FEA6-9445-A12E-2E0B52165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774700</xdr:colOff>
      <xdr:row>16</xdr:row>
      <xdr:rowOff>114300</xdr:rowOff>
    </xdr:from>
    <xdr:to>
      <xdr:col>16</xdr:col>
      <xdr:colOff>11684</xdr:colOff>
      <xdr:row>31</xdr:row>
      <xdr:rowOff>156972</xdr:rowOff>
    </xdr:to>
    <xdr:graphicFrame macro="">
      <xdr:nvGraphicFramePr>
        <xdr:cNvPr id="3" name="Chart 2">
          <a:extLst>
            <a:ext uri="{FF2B5EF4-FFF2-40B4-BE49-F238E27FC236}">
              <a16:creationId xmlns:a16="http://schemas.microsoft.com/office/drawing/2014/main" id="{F17FC525-9787-B74D-88F9-B56126E77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762000</xdr:colOff>
      <xdr:row>32</xdr:row>
      <xdr:rowOff>25400</xdr:rowOff>
    </xdr:from>
    <xdr:to>
      <xdr:col>15</xdr:col>
      <xdr:colOff>824484</xdr:colOff>
      <xdr:row>47</xdr:row>
      <xdr:rowOff>68072</xdr:rowOff>
    </xdr:to>
    <xdr:graphicFrame macro="">
      <xdr:nvGraphicFramePr>
        <xdr:cNvPr id="4" name="Chart 3">
          <a:extLst>
            <a:ext uri="{FF2B5EF4-FFF2-40B4-BE49-F238E27FC236}">
              <a16:creationId xmlns:a16="http://schemas.microsoft.com/office/drawing/2014/main" id="{E439E854-727D-444E-A7D2-F4D808FCD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723900</xdr:colOff>
      <xdr:row>49</xdr:row>
      <xdr:rowOff>63500</xdr:rowOff>
    </xdr:from>
    <xdr:to>
      <xdr:col>15</xdr:col>
      <xdr:colOff>786384</xdr:colOff>
      <xdr:row>64</xdr:row>
      <xdr:rowOff>106172</xdr:rowOff>
    </xdr:to>
    <xdr:graphicFrame macro="">
      <xdr:nvGraphicFramePr>
        <xdr:cNvPr id="5" name="Chart 4">
          <a:extLst>
            <a:ext uri="{FF2B5EF4-FFF2-40B4-BE49-F238E27FC236}">
              <a16:creationId xmlns:a16="http://schemas.microsoft.com/office/drawing/2014/main" id="{CA22533E-3340-3F42-849F-3055AA3D1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215900</xdr:colOff>
      <xdr:row>68</xdr:row>
      <xdr:rowOff>127000</xdr:rowOff>
    </xdr:from>
    <xdr:to>
      <xdr:col>15</xdr:col>
      <xdr:colOff>278384</xdr:colOff>
      <xdr:row>83</xdr:row>
      <xdr:rowOff>169672</xdr:rowOff>
    </xdr:to>
    <xdr:graphicFrame macro="">
      <xdr:nvGraphicFramePr>
        <xdr:cNvPr id="7" name="Chart 6">
          <a:extLst>
            <a:ext uri="{FF2B5EF4-FFF2-40B4-BE49-F238E27FC236}">
              <a16:creationId xmlns:a16="http://schemas.microsoft.com/office/drawing/2014/main" id="{258E78EE-2783-1348-B9B7-F672EF1E3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who.int/docs/default-source/coronaviruse/situation-reports/20200225-sitrep-36-covid-19.pdf?sfvrsn=2791b4e0_2" TargetMode="External"/><Relationship Id="rId2" Type="http://schemas.openxmlformats.org/officeDocument/2006/relationships/hyperlink" Target="https://www.who.int/docs/default-source/coronaviruse/situation-reports/20200213-sitrep-24-covid-19.pdf?sfvrsn=9a7406a4_4" TargetMode="External"/><Relationship Id="rId1" Type="http://schemas.openxmlformats.org/officeDocument/2006/relationships/hyperlink" Target="https://www.who.int/docs/default-source/coronaviruse/situation-reports/20200211-sitrep-22-ncov.pdf?sfvrsn=fb6d49b1_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66BB4-2B46-4A4F-8F3B-D5ED8D7BAD01}">
  <dimension ref="A2:S81"/>
  <sheetViews>
    <sheetView tabSelected="1" workbookViewId="0">
      <pane ySplit="3" topLeftCell="A4" activePane="bottomLeft" state="frozen"/>
      <selection pane="bottomLeft" activeCell="C17" sqref="C17"/>
    </sheetView>
  </sheetViews>
  <sheetFormatPr baseColWidth="10" defaultRowHeight="16"/>
  <cols>
    <col min="5" max="5" width="12" style="10" customWidth="1"/>
    <col min="16" max="16" width="11.5" bestFit="1" customWidth="1"/>
    <col min="17" max="17" width="11.5" customWidth="1"/>
    <col min="18" max="18" width="88" customWidth="1"/>
  </cols>
  <sheetData>
    <row r="2" spans="1:18">
      <c r="A2" t="s">
        <v>32</v>
      </c>
    </row>
    <row r="3" spans="1:18" ht="68">
      <c r="A3" s="7" t="s">
        <v>1</v>
      </c>
      <c r="B3" s="7" t="s">
        <v>3</v>
      </c>
      <c r="C3" s="7" t="s">
        <v>33</v>
      </c>
      <c r="D3" s="7" t="s">
        <v>34</v>
      </c>
      <c r="E3" s="11" t="s">
        <v>35</v>
      </c>
      <c r="F3" s="8" t="s">
        <v>0</v>
      </c>
      <c r="G3" s="9" t="s">
        <v>36</v>
      </c>
      <c r="H3" s="8" t="s">
        <v>1</v>
      </c>
      <c r="I3" s="9" t="s">
        <v>36</v>
      </c>
      <c r="J3" s="8" t="s">
        <v>2</v>
      </c>
      <c r="K3" s="9" t="s">
        <v>36</v>
      </c>
      <c r="L3" s="8" t="s">
        <v>3</v>
      </c>
      <c r="M3" s="9" t="s">
        <v>36</v>
      </c>
      <c r="N3" s="8" t="s">
        <v>5</v>
      </c>
      <c r="O3" s="9" t="s">
        <v>36</v>
      </c>
      <c r="P3" s="8" t="s">
        <v>4</v>
      </c>
      <c r="Q3" s="9" t="s">
        <v>36</v>
      </c>
      <c r="R3" s="7" t="s">
        <v>9</v>
      </c>
    </row>
    <row r="4" spans="1:18">
      <c r="A4" s="6">
        <f>H4/P4</f>
        <v>0</v>
      </c>
      <c r="B4" s="6">
        <f>L4/P4</f>
        <v>0</v>
      </c>
      <c r="C4" s="6">
        <f>L4/(P4-F4)</f>
        <v>0</v>
      </c>
      <c r="D4" s="6">
        <f>F4/P4</f>
        <v>0.98581560283687941</v>
      </c>
      <c r="E4" s="10">
        <v>43851</v>
      </c>
      <c r="F4" s="2">
        <v>278</v>
      </c>
      <c r="G4" s="2"/>
      <c r="H4" s="2">
        <v>0</v>
      </c>
      <c r="I4" s="2"/>
      <c r="J4" s="2">
        <v>0</v>
      </c>
      <c r="K4" s="2"/>
      <c r="L4" s="2">
        <v>0</v>
      </c>
      <c r="M4" s="2"/>
      <c r="N4" s="2">
        <v>0</v>
      </c>
      <c r="O4" s="2"/>
      <c r="P4" s="2">
        <v>282</v>
      </c>
      <c r="Q4" s="2"/>
    </row>
    <row r="5" spans="1:18">
      <c r="A5" s="6">
        <f t="shared" ref="A5:A68" si="0">H5/P5</f>
        <v>0</v>
      </c>
      <c r="B5" s="6">
        <f t="shared" ref="B5:B68" si="1">L5/P5</f>
        <v>0</v>
      </c>
      <c r="C5" s="6">
        <f>L5/(P5-F5)</f>
        <v>0</v>
      </c>
      <c r="D5" s="6">
        <f>F5/P5</f>
        <v>0.98726114649681529</v>
      </c>
      <c r="E5" s="10">
        <v>43852</v>
      </c>
      <c r="F5" s="2">
        <v>310</v>
      </c>
      <c r="G5" s="2">
        <f>F5-F4</f>
        <v>32</v>
      </c>
      <c r="H5" s="2">
        <v>0</v>
      </c>
      <c r="I5" s="2">
        <f>H5-H4</f>
        <v>0</v>
      </c>
      <c r="J5" s="2"/>
      <c r="K5" s="2">
        <f>J5-J4</f>
        <v>0</v>
      </c>
      <c r="L5" s="2"/>
      <c r="M5" s="2">
        <f>L5-L4</f>
        <v>0</v>
      </c>
      <c r="N5" s="2"/>
      <c r="O5" s="2">
        <f>N5-N4</f>
        <v>0</v>
      </c>
      <c r="P5" s="2">
        <v>314</v>
      </c>
      <c r="Q5" s="2">
        <f>P5-P4</f>
        <v>32</v>
      </c>
    </row>
    <row r="6" spans="1:18">
      <c r="A6" s="6">
        <f t="shared" si="0"/>
        <v>1.7211703958691911E-3</v>
      </c>
      <c r="B6" s="6">
        <f t="shared" si="1"/>
        <v>0</v>
      </c>
      <c r="C6" s="6">
        <f>L6/(P6-F6)</f>
        <v>0</v>
      </c>
      <c r="D6" s="6">
        <f>F6/P6</f>
        <v>0.98278829604130813</v>
      </c>
      <c r="E6" s="10">
        <v>43853</v>
      </c>
      <c r="F6" s="2">
        <v>571</v>
      </c>
      <c r="G6" s="2">
        <f>F6-F5</f>
        <v>261</v>
      </c>
      <c r="H6" s="2">
        <v>1</v>
      </c>
      <c r="I6" s="2">
        <f>H6-H5</f>
        <v>1</v>
      </c>
      <c r="J6" s="2"/>
      <c r="K6" s="2">
        <f t="shared" ref="K6:K69" si="2">J6-J5</f>
        <v>0</v>
      </c>
      <c r="L6" s="2"/>
      <c r="M6" s="2">
        <f t="shared" ref="M6:M69" si="3">L6-L5</f>
        <v>0</v>
      </c>
      <c r="N6" s="2"/>
      <c r="O6" s="2">
        <f t="shared" ref="O6:O69" si="4">N6-N5</f>
        <v>0</v>
      </c>
      <c r="P6" s="2">
        <v>581</v>
      </c>
      <c r="Q6" s="2">
        <f t="shared" ref="Q6:Q69" si="5">P6-P5</f>
        <v>267</v>
      </c>
    </row>
    <row r="7" spans="1:18">
      <c r="A7" s="6">
        <f t="shared" si="0"/>
        <v>1.1820330969267139E-3</v>
      </c>
      <c r="B7" s="6">
        <f t="shared" si="1"/>
        <v>0</v>
      </c>
      <c r="C7" s="6">
        <f>L7/(P7-F7)</f>
        <v>0</v>
      </c>
      <c r="D7" s="6">
        <f>F7/P7</f>
        <v>0.98108747044917255</v>
      </c>
      <c r="E7" s="10">
        <v>43854</v>
      </c>
      <c r="F7" s="2">
        <v>830</v>
      </c>
      <c r="G7" s="2">
        <f>F7-F6</f>
        <v>259</v>
      </c>
      <c r="H7" s="2">
        <v>1</v>
      </c>
      <c r="I7" s="2">
        <f t="shared" ref="I7:I70" si="6">H7-H6</f>
        <v>0</v>
      </c>
      <c r="J7" s="2"/>
      <c r="K7" s="2">
        <f t="shared" si="2"/>
        <v>0</v>
      </c>
      <c r="L7" s="2"/>
      <c r="M7" s="2">
        <f t="shared" si="3"/>
        <v>0</v>
      </c>
      <c r="N7" s="2"/>
      <c r="O7" s="2">
        <f t="shared" si="4"/>
        <v>0</v>
      </c>
      <c r="P7" s="2">
        <v>846</v>
      </c>
      <c r="Q7" s="2">
        <f t="shared" si="5"/>
        <v>265</v>
      </c>
    </row>
    <row r="8" spans="1:18">
      <c r="A8" s="6">
        <f t="shared" si="0"/>
        <v>1.5151515151515152E-3</v>
      </c>
      <c r="B8" s="6">
        <f t="shared" si="1"/>
        <v>0</v>
      </c>
      <c r="C8" s="6">
        <f>L8/(P8-F8)</f>
        <v>0</v>
      </c>
      <c r="D8" s="6">
        <f>F8/P8</f>
        <v>0.98257575757575755</v>
      </c>
      <c r="E8" s="10">
        <v>43855</v>
      </c>
      <c r="F8" s="2">
        <v>1297</v>
      </c>
      <c r="G8" s="2">
        <f>F8-F7</f>
        <v>467</v>
      </c>
      <c r="H8" s="2">
        <v>2</v>
      </c>
      <c r="I8" s="2">
        <f t="shared" si="6"/>
        <v>1</v>
      </c>
      <c r="J8" s="2"/>
      <c r="K8" s="2">
        <f t="shared" si="2"/>
        <v>0</v>
      </c>
      <c r="L8" s="2"/>
      <c r="M8" s="2">
        <f t="shared" si="3"/>
        <v>0</v>
      </c>
      <c r="N8" s="2"/>
      <c r="O8" s="2">
        <f t="shared" si="4"/>
        <v>0</v>
      </c>
      <c r="P8" s="2">
        <v>1320</v>
      </c>
      <c r="Q8" s="2">
        <f t="shared" si="5"/>
        <v>474</v>
      </c>
    </row>
    <row r="9" spans="1:18">
      <c r="A9" s="6">
        <f t="shared" si="0"/>
        <v>9.930486593843098E-4</v>
      </c>
      <c r="B9" s="6">
        <f t="shared" si="1"/>
        <v>0</v>
      </c>
      <c r="C9" s="6">
        <f>L9/(P9-F9)</f>
        <v>0</v>
      </c>
      <c r="D9" s="6">
        <f>F9/P9</f>
        <v>0.98560079443892745</v>
      </c>
      <c r="E9" s="10">
        <v>43856</v>
      </c>
      <c r="F9" s="2">
        <v>1985</v>
      </c>
      <c r="G9" s="2">
        <f>F9-F8</f>
        <v>688</v>
      </c>
      <c r="H9" s="2">
        <v>2</v>
      </c>
      <c r="I9" s="2">
        <f t="shared" si="6"/>
        <v>0</v>
      </c>
      <c r="J9" s="2"/>
      <c r="K9" s="2">
        <f t="shared" si="2"/>
        <v>0</v>
      </c>
      <c r="L9" s="2"/>
      <c r="M9" s="2">
        <f t="shared" si="3"/>
        <v>0</v>
      </c>
      <c r="N9" s="2"/>
      <c r="O9" s="2">
        <f t="shared" si="4"/>
        <v>0</v>
      </c>
      <c r="P9" s="2">
        <v>2014</v>
      </c>
      <c r="Q9" s="2">
        <f t="shared" si="5"/>
        <v>694</v>
      </c>
    </row>
    <row r="10" spans="1:18">
      <c r="A10" s="6">
        <f t="shared" si="0"/>
        <v>1.7869907076483202E-3</v>
      </c>
      <c r="B10" s="6">
        <f t="shared" si="1"/>
        <v>0</v>
      </c>
      <c r="C10" s="6">
        <f>L10/(P10-F10)</f>
        <v>0</v>
      </c>
      <c r="D10" s="6">
        <f>F10/P10</f>
        <v>0.98677626876340241</v>
      </c>
      <c r="E10" s="10">
        <v>43857</v>
      </c>
      <c r="F10" s="2">
        <v>2761</v>
      </c>
      <c r="G10" s="2">
        <f>F10-F9</f>
        <v>776</v>
      </c>
      <c r="H10" s="2">
        <v>5</v>
      </c>
      <c r="I10" s="2">
        <f t="shared" si="6"/>
        <v>3</v>
      </c>
      <c r="J10" s="2"/>
      <c r="K10" s="2">
        <f t="shared" si="2"/>
        <v>0</v>
      </c>
      <c r="L10" s="2"/>
      <c r="M10" s="2">
        <f t="shared" si="3"/>
        <v>0</v>
      </c>
      <c r="N10" s="2"/>
      <c r="O10" s="2">
        <f t="shared" si="4"/>
        <v>0</v>
      </c>
      <c r="P10" s="2">
        <v>2798</v>
      </c>
      <c r="Q10" s="2">
        <f t="shared" si="5"/>
        <v>784</v>
      </c>
    </row>
    <row r="11" spans="1:18">
      <c r="A11" s="6">
        <f t="shared" si="0"/>
        <v>1.0886131069018071E-3</v>
      </c>
      <c r="B11" s="6">
        <f t="shared" si="1"/>
        <v>0</v>
      </c>
      <c r="C11" s="6">
        <f>L11/(P11-F11)</f>
        <v>0</v>
      </c>
      <c r="D11" s="6">
        <f>F11/P11</f>
        <v>0.98780753320269976</v>
      </c>
      <c r="E11" s="10">
        <v>43858</v>
      </c>
      <c r="F11" s="2">
        <v>4537</v>
      </c>
      <c r="G11" s="2">
        <f>F11-F10</f>
        <v>1776</v>
      </c>
      <c r="H11" s="2">
        <v>5</v>
      </c>
      <c r="I11" s="2">
        <f t="shared" si="6"/>
        <v>0</v>
      </c>
      <c r="J11" s="2"/>
      <c r="K11" s="2">
        <f t="shared" si="2"/>
        <v>0</v>
      </c>
      <c r="L11" s="2"/>
      <c r="M11" s="2">
        <f t="shared" si="3"/>
        <v>0</v>
      </c>
      <c r="N11" s="2"/>
      <c r="O11" s="2">
        <f t="shared" si="4"/>
        <v>0</v>
      </c>
      <c r="P11" s="2">
        <v>4593</v>
      </c>
      <c r="Q11" s="2">
        <f t="shared" si="5"/>
        <v>1795</v>
      </c>
    </row>
    <row r="12" spans="1:18">
      <c r="A12" s="6">
        <f t="shared" si="0"/>
        <v>8.2576383154417832E-4</v>
      </c>
      <c r="B12" s="6">
        <f t="shared" si="1"/>
        <v>0</v>
      </c>
      <c r="C12" s="6">
        <f>L12/(P12-F12)</f>
        <v>0</v>
      </c>
      <c r="D12" s="6">
        <f>F12/P12</f>
        <v>0.9904211395540875</v>
      </c>
      <c r="E12" s="10">
        <v>43859</v>
      </c>
      <c r="F12" s="2">
        <v>5997</v>
      </c>
      <c r="G12" s="2">
        <f>F12-F11</f>
        <v>1460</v>
      </c>
      <c r="H12" s="2">
        <v>5</v>
      </c>
      <c r="I12" s="2">
        <f t="shared" si="6"/>
        <v>0</v>
      </c>
      <c r="J12" s="2"/>
      <c r="K12" s="2">
        <f t="shared" si="2"/>
        <v>0</v>
      </c>
      <c r="L12" s="2"/>
      <c r="M12" s="2">
        <f t="shared" si="3"/>
        <v>0</v>
      </c>
      <c r="N12" s="2"/>
      <c r="O12" s="2">
        <f t="shared" si="4"/>
        <v>0</v>
      </c>
      <c r="P12" s="2">
        <v>6055</v>
      </c>
      <c r="Q12" s="2">
        <f t="shared" si="5"/>
        <v>1462</v>
      </c>
    </row>
    <row r="13" spans="1:18" ht="85">
      <c r="A13" s="6">
        <f t="shared" si="0"/>
        <v>6.3954975697109236E-4</v>
      </c>
      <c r="B13" s="6">
        <f t="shared" si="1"/>
        <v>0</v>
      </c>
      <c r="C13" s="6">
        <f>L13/(P13-F13)</f>
        <v>0</v>
      </c>
      <c r="D13" s="6">
        <f>F13/P13</f>
        <v>0.98951138398567406</v>
      </c>
      <c r="E13" s="10">
        <v>43860</v>
      </c>
      <c r="F13" s="2">
        <v>7736</v>
      </c>
      <c r="G13" s="2">
        <f>F13-F12</f>
        <v>1739</v>
      </c>
      <c r="H13" s="2">
        <v>5</v>
      </c>
      <c r="I13" s="2">
        <f t="shared" si="6"/>
        <v>0</v>
      </c>
      <c r="J13" s="2"/>
      <c r="K13" s="2">
        <f t="shared" si="2"/>
        <v>0</v>
      </c>
      <c r="L13" s="2"/>
      <c r="M13" s="2">
        <f t="shared" si="3"/>
        <v>0</v>
      </c>
      <c r="N13" s="2">
        <v>1</v>
      </c>
      <c r="O13" s="2">
        <f t="shared" si="4"/>
        <v>1</v>
      </c>
      <c r="P13" s="2">
        <v>7818</v>
      </c>
      <c r="Q13" s="2">
        <f t="shared" si="5"/>
        <v>1763</v>
      </c>
      <c r="R13" s="1" t="s">
        <v>6</v>
      </c>
    </row>
    <row r="14" spans="1:18">
      <c r="A14" s="6">
        <f t="shared" si="0"/>
        <v>6.1062487278648484E-4</v>
      </c>
      <c r="B14" s="6">
        <f t="shared" si="1"/>
        <v>2.0354162426216161E-4</v>
      </c>
      <c r="C14" s="6">
        <f>L14/(P14-F14)</f>
        <v>1.8867924528301886E-2</v>
      </c>
      <c r="D14" s="6">
        <f>F14/P14</f>
        <v>0.98921229391410548</v>
      </c>
      <c r="E14" s="10">
        <v>43861</v>
      </c>
      <c r="F14" s="2">
        <v>9720</v>
      </c>
      <c r="G14" s="2">
        <f>F14-F13</f>
        <v>1984</v>
      </c>
      <c r="H14" s="2">
        <v>6</v>
      </c>
      <c r="I14" s="2">
        <f t="shared" si="6"/>
        <v>1</v>
      </c>
      <c r="J14" s="2"/>
      <c r="K14" s="2">
        <f t="shared" si="2"/>
        <v>0</v>
      </c>
      <c r="L14" s="2">
        <v>2</v>
      </c>
      <c r="M14" s="2">
        <f t="shared" si="3"/>
        <v>2</v>
      </c>
      <c r="N14" s="2">
        <v>1</v>
      </c>
      <c r="O14" s="2">
        <f t="shared" si="4"/>
        <v>0</v>
      </c>
      <c r="P14" s="2">
        <v>9826</v>
      </c>
      <c r="Q14" s="2">
        <f t="shared" si="5"/>
        <v>2008</v>
      </c>
      <c r="R14" t="s">
        <v>7</v>
      </c>
    </row>
    <row r="15" spans="1:18">
      <c r="A15" s="6">
        <f t="shared" si="0"/>
        <v>5.8562703923701167E-4</v>
      </c>
      <c r="B15" s="6">
        <f t="shared" si="1"/>
        <v>1.6732201121057475E-4</v>
      </c>
      <c r="C15" s="6">
        <f>L15/(P15-F15)</f>
        <v>1.5151515151515152E-2</v>
      </c>
      <c r="D15" s="6">
        <f>F15/P15</f>
        <v>0.98895674726010208</v>
      </c>
      <c r="E15" s="10">
        <v>43862</v>
      </c>
      <c r="F15" s="2">
        <v>11821</v>
      </c>
      <c r="G15" s="2">
        <f>F15-F14</f>
        <v>2101</v>
      </c>
      <c r="H15" s="2">
        <v>7</v>
      </c>
      <c r="I15" s="2">
        <f t="shared" si="6"/>
        <v>1</v>
      </c>
      <c r="J15" s="2">
        <v>2</v>
      </c>
      <c r="K15" s="2">
        <f t="shared" si="2"/>
        <v>2</v>
      </c>
      <c r="L15" s="2">
        <v>2</v>
      </c>
      <c r="M15" s="2">
        <f t="shared" si="3"/>
        <v>0</v>
      </c>
      <c r="N15" s="2">
        <v>1</v>
      </c>
      <c r="O15" s="2">
        <f t="shared" si="4"/>
        <v>0</v>
      </c>
      <c r="P15" s="2">
        <v>11953</v>
      </c>
      <c r="Q15" s="2">
        <f t="shared" si="5"/>
        <v>2127</v>
      </c>
    </row>
    <row r="16" spans="1:18">
      <c r="A16" s="6">
        <f t="shared" si="0"/>
        <v>5.4956378374665111E-4</v>
      </c>
      <c r="B16" s="6">
        <f t="shared" si="1"/>
        <v>1.3739094593666278E-4</v>
      </c>
      <c r="C16" s="6">
        <f>L16/(P16-F16)</f>
        <v>1.3698630136986301E-2</v>
      </c>
      <c r="D16" s="6">
        <f>F16/P16</f>
        <v>0.98997046094662366</v>
      </c>
      <c r="E16" s="10">
        <v>43863</v>
      </c>
      <c r="F16" s="2">
        <v>14411</v>
      </c>
      <c r="G16" s="2">
        <f>F16-F15</f>
        <v>2590</v>
      </c>
      <c r="H16" s="2">
        <v>8</v>
      </c>
      <c r="I16" s="2">
        <f t="shared" si="6"/>
        <v>1</v>
      </c>
      <c r="J16" s="2">
        <v>2</v>
      </c>
      <c r="K16" s="2">
        <f t="shared" si="2"/>
        <v>0</v>
      </c>
      <c r="L16" s="2">
        <v>2</v>
      </c>
      <c r="M16" s="2">
        <f t="shared" si="3"/>
        <v>0</v>
      </c>
      <c r="N16" s="2">
        <v>2</v>
      </c>
      <c r="O16" s="2">
        <f t="shared" si="4"/>
        <v>1</v>
      </c>
      <c r="P16" s="2">
        <v>14557</v>
      </c>
      <c r="Q16" s="2">
        <f t="shared" si="5"/>
        <v>2604</v>
      </c>
    </row>
    <row r="17" spans="1:19">
      <c r="A17" s="6">
        <f t="shared" si="0"/>
        <v>6.3251106894370653E-4</v>
      </c>
      <c r="B17" s="6">
        <f t="shared" si="1"/>
        <v>1.1500201253521937E-4</v>
      </c>
      <c r="C17" s="6">
        <f>L17/(P17-F17)</f>
        <v>1.3071895424836602E-2</v>
      </c>
      <c r="D17" s="6">
        <f>F17/P17</f>
        <v>0.99120234604105573</v>
      </c>
      <c r="E17" s="10">
        <v>43864</v>
      </c>
      <c r="F17" s="2">
        <v>17238</v>
      </c>
      <c r="G17" s="2">
        <f>F17-F16</f>
        <v>2827</v>
      </c>
      <c r="H17" s="2">
        <v>11</v>
      </c>
      <c r="I17" s="2">
        <f t="shared" si="6"/>
        <v>3</v>
      </c>
      <c r="J17" s="2">
        <v>2</v>
      </c>
      <c r="K17" s="2">
        <f t="shared" si="2"/>
        <v>0</v>
      </c>
      <c r="L17" s="2">
        <v>2</v>
      </c>
      <c r="M17" s="2">
        <f t="shared" si="3"/>
        <v>0</v>
      </c>
      <c r="N17" s="2">
        <v>3</v>
      </c>
      <c r="O17" s="2">
        <f t="shared" si="4"/>
        <v>1</v>
      </c>
      <c r="P17" s="2">
        <v>17391</v>
      </c>
      <c r="Q17" s="2">
        <f t="shared" si="5"/>
        <v>2834</v>
      </c>
      <c r="R17" t="s">
        <v>8</v>
      </c>
    </row>
    <row r="18" spans="1:19">
      <c r="A18" s="6">
        <f t="shared" si="0"/>
        <v>5.3320407174018423E-4</v>
      </c>
      <c r="B18" s="6">
        <f t="shared" si="1"/>
        <v>9.6946194861851674E-5</v>
      </c>
      <c r="C18" s="6">
        <f>L18/(P18-F18)</f>
        <v>1.2578616352201259E-2</v>
      </c>
      <c r="D18" s="6">
        <f>F18/P18</f>
        <v>0.99229277750848277</v>
      </c>
      <c r="E18" s="10">
        <v>43865</v>
      </c>
      <c r="F18" s="2">
        <v>20471</v>
      </c>
      <c r="G18" s="2">
        <f>F18-F17</f>
        <v>3233</v>
      </c>
      <c r="H18" s="2">
        <v>11</v>
      </c>
      <c r="I18" s="2">
        <f t="shared" si="6"/>
        <v>0</v>
      </c>
      <c r="J18" s="2">
        <v>2</v>
      </c>
      <c r="K18" s="2">
        <f t="shared" si="2"/>
        <v>0</v>
      </c>
      <c r="L18" s="2">
        <v>2</v>
      </c>
      <c r="M18" s="2">
        <f t="shared" si="3"/>
        <v>0</v>
      </c>
      <c r="N18" s="2">
        <v>3</v>
      </c>
      <c r="O18" s="2">
        <f t="shared" si="4"/>
        <v>0</v>
      </c>
      <c r="P18" s="2">
        <v>20630</v>
      </c>
      <c r="Q18" s="2">
        <f t="shared" si="5"/>
        <v>3239</v>
      </c>
    </row>
    <row r="19" spans="1:19">
      <c r="A19" s="6">
        <f t="shared" si="0"/>
        <v>4.479921805001222E-4</v>
      </c>
      <c r="B19" s="6">
        <f t="shared" si="1"/>
        <v>8.1453123727294937E-5</v>
      </c>
      <c r="C19" s="6">
        <f>L19/(P19-F19)</f>
        <v>1.0471204188481676E-2</v>
      </c>
      <c r="D19" s="6">
        <f>F19/P19</f>
        <v>0.99222122668404333</v>
      </c>
      <c r="E19" s="10">
        <v>43866</v>
      </c>
      <c r="F19" s="2">
        <v>24363</v>
      </c>
      <c r="G19" s="2">
        <f>F19-F18</f>
        <v>3892</v>
      </c>
      <c r="H19" s="2">
        <v>11</v>
      </c>
      <c r="I19" s="2">
        <f t="shared" si="6"/>
        <v>0</v>
      </c>
      <c r="J19" s="2">
        <v>2</v>
      </c>
      <c r="K19" s="2">
        <f t="shared" si="2"/>
        <v>0</v>
      </c>
      <c r="L19" s="2">
        <v>2</v>
      </c>
      <c r="M19" s="2">
        <f t="shared" si="3"/>
        <v>0</v>
      </c>
      <c r="N19" s="2">
        <v>3</v>
      </c>
      <c r="O19" s="2">
        <f t="shared" si="4"/>
        <v>0</v>
      </c>
      <c r="P19" s="2">
        <v>24554</v>
      </c>
      <c r="Q19" s="2">
        <f t="shared" si="5"/>
        <v>3924</v>
      </c>
    </row>
    <row r="20" spans="1:19">
      <c r="A20" s="6">
        <f t="shared" si="0"/>
        <v>4.243881737162258E-4</v>
      </c>
      <c r="B20" s="6">
        <f t="shared" si="1"/>
        <v>7.0731362286037634E-5</v>
      </c>
      <c r="C20" s="6">
        <f>L20/(P20-F20)</f>
        <v>9.2592592592592587E-3</v>
      </c>
      <c r="D20" s="6">
        <f>F20/P20</f>
        <v>0.99236101287310796</v>
      </c>
      <c r="E20" s="10">
        <v>43867</v>
      </c>
      <c r="F20" s="2">
        <v>28060</v>
      </c>
      <c r="G20" s="2">
        <f>F20-F19</f>
        <v>3697</v>
      </c>
      <c r="H20" s="2">
        <v>12</v>
      </c>
      <c r="I20" s="2">
        <f t="shared" si="6"/>
        <v>1</v>
      </c>
      <c r="J20" s="2">
        <v>2</v>
      </c>
      <c r="K20" s="2">
        <f t="shared" si="2"/>
        <v>0</v>
      </c>
      <c r="L20" s="2">
        <v>2</v>
      </c>
      <c r="M20" s="2">
        <f t="shared" si="3"/>
        <v>0</v>
      </c>
      <c r="N20" s="2">
        <v>3</v>
      </c>
      <c r="O20" s="2">
        <f t="shared" si="4"/>
        <v>0</v>
      </c>
      <c r="P20" s="2">
        <v>28276</v>
      </c>
      <c r="Q20" s="2">
        <f t="shared" si="5"/>
        <v>3722</v>
      </c>
    </row>
    <row r="21" spans="1:19">
      <c r="A21" s="6">
        <f t="shared" si="0"/>
        <v>3.8118230043518312E-4</v>
      </c>
      <c r="B21" s="6">
        <f t="shared" si="1"/>
        <v>9.5295575108795779E-5</v>
      </c>
      <c r="C21" s="6">
        <f>L21/(P21-F21)</f>
        <v>1.1111111111111112E-2</v>
      </c>
      <c r="D21" s="6">
        <f>F21/P21</f>
        <v>0.99142339824020842</v>
      </c>
      <c r="E21" s="10">
        <v>43868</v>
      </c>
      <c r="F21" s="2">
        <v>31211</v>
      </c>
      <c r="G21" s="2">
        <f>F21-F20</f>
        <v>3151</v>
      </c>
      <c r="H21" s="2">
        <v>12</v>
      </c>
      <c r="I21" s="2">
        <f t="shared" si="6"/>
        <v>0</v>
      </c>
      <c r="J21" s="2">
        <v>3</v>
      </c>
      <c r="K21" s="2">
        <f t="shared" si="2"/>
        <v>1</v>
      </c>
      <c r="L21" s="2">
        <v>3</v>
      </c>
      <c r="M21" s="2">
        <f t="shared" si="3"/>
        <v>1</v>
      </c>
      <c r="N21" s="2">
        <v>3</v>
      </c>
      <c r="O21" s="2">
        <f t="shared" si="4"/>
        <v>0</v>
      </c>
      <c r="P21" s="2">
        <v>31481</v>
      </c>
      <c r="Q21" s="2">
        <f t="shared" si="5"/>
        <v>3205</v>
      </c>
    </row>
    <row r="22" spans="1:19">
      <c r="A22" s="6">
        <f t="shared" si="0"/>
        <v>3.4397752680158231E-4</v>
      </c>
      <c r="B22" s="6">
        <f t="shared" si="1"/>
        <v>8.5994381700395578E-5</v>
      </c>
      <c r="C22" s="6">
        <f>L22/(P22-F22)</f>
        <v>1.0416666666666666E-2</v>
      </c>
      <c r="D22" s="6">
        <f>F22/P22</f>
        <v>0.99174453935676199</v>
      </c>
      <c r="E22" s="10">
        <v>43869</v>
      </c>
      <c r="F22" s="2">
        <v>34598</v>
      </c>
      <c r="G22" s="2">
        <f>F22-F21</f>
        <v>3387</v>
      </c>
      <c r="H22" s="2">
        <v>12</v>
      </c>
      <c r="I22" s="2">
        <f t="shared" si="6"/>
        <v>0</v>
      </c>
      <c r="J22" s="2">
        <v>3</v>
      </c>
      <c r="K22" s="2">
        <f t="shared" si="2"/>
        <v>0</v>
      </c>
      <c r="L22" s="2">
        <v>3</v>
      </c>
      <c r="M22" s="2">
        <f t="shared" si="3"/>
        <v>0</v>
      </c>
      <c r="N22" s="2">
        <v>3</v>
      </c>
      <c r="O22" s="2">
        <f t="shared" si="4"/>
        <v>0</v>
      </c>
      <c r="P22" s="2">
        <v>34886</v>
      </c>
      <c r="Q22" s="2">
        <f t="shared" si="5"/>
        <v>3405</v>
      </c>
    </row>
    <row r="23" spans="1:19" ht="136">
      <c r="A23" s="6">
        <f t="shared" si="0"/>
        <v>3.1950583098141539E-4</v>
      </c>
      <c r="B23" s="6">
        <f t="shared" si="1"/>
        <v>7.9876457745353848E-5</v>
      </c>
      <c r="C23" s="6">
        <f>L23/(P23-F23)</f>
        <v>9.7719869706840382E-3</v>
      </c>
      <c r="D23" s="6">
        <f>F23/P23</f>
        <v>0.99182597582405874</v>
      </c>
      <c r="E23" s="10">
        <v>43870</v>
      </c>
      <c r="F23" s="2">
        <v>37251</v>
      </c>
      <c r="G23" s="2">
        <f>F23-F22</f>
        <v>2653</v>
      </c>
      <c r="H23" s="2">
        <v>12</v>
      </c>
      <c r="I23" s="2">
        <f t="shared" si="6"/>
        <v>0</v>
      </c>
      <c r="J23" s="2">
        <v>3</v>
      </c>
      <c r="K23" s="2">
        <f t="shared" si="2"/>
        <v>0</v>
      </c>
      <c r="L23" s="2">
        <v>3</v>
      </c>
      <c r="M23" s="2">
        <f t="shared" si="3"/>
        <v>0</v>
      </c>
      <c r="N23" s="2">
        <v>3</v>
      </c>
      <c r="O23" s="2">
        <f t="shared" si="4"/>
        <v>0</v>
      </c>
      <c r="P23" s="2">
        <v>37558</v>
      </c>
      <c r="Q23" s="2">
        <f t="shared" si="5"/>
        <v>2672</v>
      </c>
      <c r="R23" s="1" t="s">
        <v>10</v>
      </c>
    </row>
    <row r="24" spans="1:19">
      <c r="A24" s="6">
        <f t="shared" si="0"/>
        <v>2.9590176061547566E-4</v>
      </c>
      <c r="B24" s="6">
        <f t="shared" si="1"/>
        <v>7.3975440153868915E-5</v>
      </c>
      <c r="C24" s="6">
        <f>L24/(P24-F24)</f>
        <v>9.4043887147335428E-3</v>
      </c>
      <c r="D24" s="6">
        <f>F24/P24</f>
        <v>0.99213394486363859</v>
      </c>
      <c r="E24" s="10">
        <v>43871</v>
      </c>
      <c r="F24" s="2">
        <v>40235</v>
      </c>
      <c r="G24" s="2">
        <f>F24-F23</f>
        <v>2984</v>
      </c>
      <c r="H24" s="2">
        <v>12</v>
      </c>
      <c r="I24" s="2">
        <f t="shared" si="6"/>
        <v>0</v>
      </c>
      <c r="J24" s="2">
        <v>4</v>
      </c>
      <c r="K24" s="2">
        <f t="shared" si="2"/>
        <v>1</v>
      </c>
      <c r="L24" s="2">
        <v>3</v>
      </c>
      <c r="M24" s="2">
        <f t="shared" si="3"/>
        <v>0</v>
      </c>
      <c r="N24" s="2">
        <v>3</v>
      </c>
      <c r="O24" s="2">
        <f t="shared" si="4"/>
        <v>0</v>
      </c>
      <c r="P24" s="2">
        <v>40554</v>
      </c>
      <c r="Q24" s="2">
        <f t="shared" si="5"/>
        <v>2996</v>
      </c>
    </row>
    <row r="25" spans="1:19" ht="68">
      <c r="A25" s="6">
        <f t="shared" si="0"/>
        <v>3.0160313667262141E-4</v>
      </c>
      <c r="B25" s="6">
        <f t="shared" si="1"/>
        <v>6.9600723847528016E-5</v>
      </c>
      <c r="C25" s="6">
        <f>L25/(P25-F25)</f>
        <v>7.5949367088607592E-3</v>
      </c>
      <c r="D25" s="6">
        <f>F25/P25</f>
        <v>0.99083590469340876</v>
      </c>
      <c r="E25" s="10">
        <v>43872</v>
      </c>
      <c r="F25" s="2">
        <v>42708</v>
      </c>
      <c r="G25" s="2">
        <f>F25-F24</f>
        <v>2473</v>
      </c>
      <c r="H25" s="2">
        <v>13</v>
      </c>
      <c r="I25" s="2">
        <f t="shared" si="6"/>
        <v>1</v>
      </c>
      <c r="J25" s="2">
        <v>8</v>
      </c>
      <c r="K25" s="2">
        <f t="shared" si="2"/>
        <v>4</v>
      </c>
      <c r="L25" s="2">
        <v>3</v>
      </c>
      <c r="M25" s="2">
        <f t="shared" si="3"/>
        <v>0</v>
      </c>
      <c r="N25" s="2">
        <v>3</v>
      </c>
      <c r="O25" s="2">
        <f t="shared" si="4"/>
        <v>0</v>
      </c>
      <c r="P25" s="2">
        <v>43103</v>
      </c>
      <c r="Q25" s="2">
        <f t="shared" si="5"/>
        <v>2549</v>
      </c>
      <c r="R25" s="1" t="s">
        <v>12</v>
      </c>
      <c r="S25" s="3" t="s">
        <v>11</v>
      </c>
    </row>
    <row r="26" spans="1:19">
      <c r="A26" s="6">
        <f t="shared" si="0"/>
        <v>2.8779526687476478E-4</v>
      </c>
      <c r="B26" s="6">
        <f t="shared" si="1"/>
        <v>6.6414292355714946E-5</v>
      </c>
      <c r="C26" s="6">
        <f>L26/(P26-F26)</f>
        <v>6.8027210884353739E-3</v>
      </c>
      <c r="D26" s="6">
        <f>F26/P26</f>
        <v>0.99023709902370993</v>
      </c>
      <c r="E26" s="10">
        <v>43873</v>
      </c>
      <c r="F26" s="2">
        <v>44730</v>
      </c>
      <c r="G26" s="2">
        <f>F26-F25</f>
        <v>2022</v>
      </c>
      <c r="H26" s="2">
        <v>13</v>
      </c>
      <c r="I26" s="2">
        <f t="shared" si="6"/>
        <v>0</v>
      </c>
      <c r="J26" s="2">
        <v>8</v>
      </c>
      <c r="K26" s="2">
        <f t="shared" si="2"/>
        <v>0</v>
      </c>
      <c r="L26" s="2">
        <v>3</v>
      </c>
      <c r="M26" s="2">
        <f t="shared" si="3"/>
        <v>0</v>
      </c>
      <c r="N26" s="2">
        <v>3</v>
      </c>
      <c r="O26" s="2">
        <f t="shared" si="4"/>
        <v>0</v>
      </c>
      <c r="P26" s="2">
        <v>45171</v>
      </c>
      <c r="Q26" s="2">
        <f t="shared" si="5"/>
        <v>2068</v>
      </c>
      <c r="R26" t="s">
        <v>13</v>
      </c>
    </row>
    <row r="27" spans="1:19" ht="119">
      <c r="A27" s="6">
        <f t="shared" si="0"/>
        <v>2.9789135476732559E-4</v>
      </c>
      <c r="B27" s="6">
        <f t="shared" si="1"/>
        <v>6.3833861735855481E-5</v>
      </c>
      <c r="C27" s="6">
        <f>L27/(P27-F27)</f>
        <v>6.7114093959731542E-3</v>
      </c>
      <c r="D27" s="6">
        <f>F27/P27</f>
        <v>0.99048875460135755</v>
      </c>
      <c r="E27" s="10">
        <v>43874</v>
      </c>
      <c r="F27" s="2">
        <v>46550</v>
      </c>
      <c r="G27" s="2">
        <f>F27-F26</f>
        <v>1820</v>
      </c>
      <c r="H27" s="2">
        <v>14</v>
      </c>
      <c r="I27" s="2">
        <f t="shared" si="6"/>
        <v>1</v>
      </c>
      <c r="J27" s="2">
        <v>9</v>
      </c>
      <c r="K27" s="2">
        <f t="shared" si="2"/>
        <v>1</v>
      </c>
      <c r="L27" s="2">
        <v>3</v>
      </c>
      <c r="M27" s="2">
        <f t="shared" si="3"/>
        <v>0</v>
      </c>
      <c r="N27" s="2">
        <v>3</v>
      </c>
      <c r="O27" s="2">
        <f t="shared" si="4"/>
        <v>0</v>
      </c>
      <c r="P27" s="2">
        <v>46997</v>
      </c>
      <c r="Q27" s="2">
        <f t="shared" si="5"/>
        <v>1826</v>
      </c>
      <c r="R27" s="1" t="s">
        <v>15</v>
      </c>
      <c r="S27" s="3" t="s">
        <v>14</v>
      </c>
    </row>
    <row r="28" spans="1:19">
      <c r="A28" s="6">
        <f t="shared" si="0"/>
        <v>3.0579169469757201E-4</v>
      </c>
      <c r="B28" s="6">
        <f t="shared" si="1"/>
        <v>6.1158338939514407E-5</v>
      </c>
      <c r="C28" s="6">
        <f>L28/(P28-F28)</f>
        <v>5.9405940594059407E-3</v>
      </c>
      <c r="D28" s="6">
        <f>F28/P28</f>
        <v>0.98970501294518176</v>
      </c>
      <c r="E28" s="10">
        <v>43875</v>
      </c>
      <c r="F28" s="2">
        <v>48548</v>
      </c>
      <c r="G28" s="2">
        <f>F28-F27</f>
        <v>1998</v>
      </c>
      <c r="H28" s="2">
        <v>15</v>
      </c>
      <c r="I28" s="2">
        <f t="shared" si="6"/>
        <v>1</v>
      </c>
      <c r="J28" s="2">
        <v>9</v>
      </c>
      <c r="K28" s="2">
        <f t="shared" si="2"/>
        <v>0</v>
      </c>
      <c r="L28" s="2">
        <v>3</v>
      </c>
      <c r="M28" s="2">
        <f t="shared" si="3"/>
        <v>0</v>
      </c>
      <c r="N28" s="2">
        <v>3</v>
      </c>
      <c r="O28" s="2">
        <f t="shared" si="4"/>
        <v>0</v>
      </c>
      <c r="P28" s="2">
        <v>49053</v>
      </c>
      <c r="Q28" s="2">
        <f t="shared" si="5"/>
        <v>2056</v>
      </c>
      <c r="R28" t="s">
        <v>16</v>
      </c>
    </row>
    <row r="29" spans="1:19">
      <c r="A29" s="6">
        <f t="shared" si="0"/>
        <v>2.9655990510083039E-4</v>
      </c>
      <c r="B29" s="6">
        <f t="shared" si="1"/>
        <v>5.9311981020166071E-5</v>
      </c>
      <c r="C29" s="6">
        <f>L29/(P29-F29)</f>
        <v>5.7034220532319393E-3</v>
      </c>
      <c r="D29" s="6">
        <f>F29/P29</f>
        <v>0.98960063266113085</v>
      </c>
      <c r="E29" s="10">
        <v>43876</v>
      </c>
      <c r="F29" s="2">
        <v>50054</v>
      </c>
      <c r="G29" s="2">
        <f>F29-F28</f>
        <v>1506</v>
      </c>
      <c r="H29" s="2">
        <v>15</v>
      </c>
      <c r="I29" s="2">
        <f t="shared" si="6"/>
        <v>0</v>
      </c>
      <c r="J29" s="2">
        <v>9</v>
      </c>
      <c r="K29" s="2">
        <f t="shared" si="2"/>
        <v>0</v>
      </c>
      <c r="L29" s="2">
        <v>3</v>
      </c>
      <c r="M29" s="2">
        <f t="shared" si="3"/>
        <v>0</v>
      </c>
      <c r="N29" s="2">
        <v>3</v>
      </c>
      <c r="O29" s="2">
        <f t="shared" si="4"/>
        <v>0</v>
      </c>
      <c r="P29" s="2">
        <v>50580</v>
      </c>
      <c r="Q29" s="2">
        <f t="shared" si="5"/>
        <v>1527</v>
      </c>
      <c r="R29" t="s">
        <v>16</v>
      </c>
    </row>
    <row r="30" spans="1:19">
      <c r="A30" s="6">
        <f t="shared" si="0"/>
        <v>2.8925699519833389E-4</v>
      </c>
      <c r="B30" s="6">
        <f t="shared" si="1"/>
        <v>5.7851399039666774E-5</v>
      </c>
      <c r="C30" s="6">
        <f>L30/(P30-F30)</f>
        <v>4.3923865300146414E-3</v>
      </c>
      <c r="D30" s="6">
        <f>F30/P30</f>
        <v>0.98682916481863592</v>
      </c>
      <c r="E30" s="10">
        <v>43877</v>
      </c>
      <c r="F30" s="2">
        <v>51174</v>
      </c>
      <c r="G30" s="2">
        <f>F30-F29</f>
        <v>1120</v>
      </c>
      <c r="H30" s="2">
        <v>15</v>
      </c>
      <c r="I30" s="2">
        <f t="shared" si="6"/>
        <v>0</v>
      </c>
      <c r="J30" s="2">
        <v>9</v>
      </c>
      <c r="K30" s="2">
        <f t="shared" si="2"/>
        <v>0</v>
      </c>
      <c r="L30" s="2">
        <v>3</v>
      </c>
      <c r="M30" s="2">
        <f t="shared" si="3"/>
        <v>0</v>
      </c>
      <c r="N30" s="2">
        <v>3</v>
      </c>
      <c r="O30" s="2">
        <f t="shared" si="4"/>
        <v>0</v>
      </c>
      <c r="P30" s="2">
        <v>51857</v>
      </c>
      <c r="Q30" s="2">
        <f t="shared" si="5"/>
        <v>1277</v>
      </c>
      <c r="R30" t="s">
        <v>16</v>
      </c>
    </row>
    <row r="31" spans="1:19">
      <c r="A31" s="6">
        <f t="shared" si="0"/>
        <v>2.0999874000755995E-4</v>
      </c>
      <c r="B31" s="6">
        <f t="shared" si="1"/>
        <v>4.1999748001511989E-5</v>
      </c>
      <c r="C31" s="6">
        <f>L31/(P31-F31)</f>
        <v>3.778337531486146E-3</v>
      </c>
      <c r="D31" s="6">
        <f>F31/P31</f>
        <v>0.98888406669559981</v>
      </c>
      <c r="E31" s="10">
        <v>43878</v>
      </c>
      <c r="F31" s="2">
        <v>70635</v>
      </c>
      <c r="G31" s="2">
        <f>F31-F30</f>
        <v>19461</v>
      </c>
      <c r="H31" s="2">
        <v>15</v>
      </c>
      <c r="I31" s="2">
        <f t="shared" si="6"/>
        <v>0</v>
      </c>
      <c r="J31" s="2">
        <v>9</v>
      </c>
      <c r="K31" s="2">
        <f t="shared" si="2"/>
        <v>0</v>
      </c>
      <c r="L31" s="2">
        <v>3</v>
      </c>
      <c r="M31" s="2">
        <f t="shared" si="3"/>
        <v>0</v>
      </c>
      <c r="N31" s="2">
        <v>3</v>
      </c>
      <c r="O31" s="2">
        <f t="shared" si="4"/>
        <v>0</v>
      </c>
      <c r="P31" s="2">
        <v>71429</v>
      </c>
      <c r="Q31" s="2">
        <f t="shared" si="5"/>
        <v>19572</v>
      </c>
      <c r="R31" t="s">
        <v>16</v>
      </c>
    </row>
    <row r="32" spans="1:19">
      <c r="A32" s="6">
        <f t="shared" si="0"/>
        <v>2.0454917362133857E-4</v>
      </c>
      <c r="B32" s="6">
        <f t="shared" si="1"/>
        <v>4.0909834724267711E-5</v>
      </c>
      <c r="C32" s="6">
        <f>L32/(P32-F32)</f>
        <v>3.7313432835820895E-3</v>
      </c>
      <c r="D32" s="6">
        <f>F32/P32</f>
        <v>0.98903616429389629</v>
      </c>
      <c r="E32" s="10">
        <v>43879</v>
      </c>
      <c r="F32" s="2">
        <v>72528</v>
      </c>
      <c r="G32" s="2">
        <f>F32-F31</f>
        <v>1893</v>
      </c>
      <c r="H32" s="2">
        <v>15</v>
      </c>
      <c r="I32" s="2">
        <f t="shared" si="6"/>
        <v>0</v>
      </c>
      <c r="J32" s="2">
        <v>9</v>
      </c>
      <c r="K32" s="2">
        <f t="shared" si="2"/>
        <v>0</v>
      </c>
      <c r="L32" s="2">
        <v>3</v>
      </c>
      <c r="M32" s="2">
        <f t="shared" si="3"/>
        <v>0</v>
      </c>
      <c r="N32" s="2">
        <v>3</v>
      </c>
      <c r="O32" s="2">
        <f t="shared" si="4"/>
        <v>0</v>
      </c>
      <c r="P32" s="2">
        <v>73332</v>
      </c>
      <c r="Q32" s="2">
        <f t="shared" si="5"/>
        <v>1903</v>
      </c>
      <c r="R32" t="s">
        <v>16</v>
      </c>
    </row>
    <row r="33" spans="1:19">
      <c r="A33" s="6">
        <f t="shared" si="0"/>
        <v>1.9945747566618797E-4</v>
      </c>
      <c r="B33" s="6">
        <f t="shared" si="1"/>
        <v>3.9891495133237594E-5</v>
      </c>
      <c r="C33" s="6">
        <f>L33/(P33-F33)</f>
        <v>3.246753246753247E-3</v>
      </c>
      <c r="D33" s="6">
        <f>F33/P33</f>
        <v>0.98771341949896285</v>
      </c>
      <c r="E33" s="10">
        <v>43880</v>
      </c>
      <c r="F33" s="2">
        <v>74280</v>
      </c>
      <c r="G33" s="2">
        <f>F33-F32</f>
        <v>1752</v>
      </c>
      <c r="H33" s="2">
        <v>15</v>
      </c>
      <c r="I33" s="2">
        <f t="shared" si="6"/>
        <v>0</v>
      </c>
      <c r="J33" s="2">
        <v>9</v>
      </c>
      <c r="K33" s="2">
        <f t="shared" si="2"/>
        <v>0</v>
      </c>
      <c r="L33" s="2">
        <v>3</v>
      </c>
      <c r="M33" s="2">
        <f t="shared" si="3"/>
        <v>0</v>
      </c>
      <c r="N33" s="2">
        <v>3</v>
      </c>
      <c r="O33" s="2">
        <f t="shared" si="4"/>
        <v>0</v>
      </c>
      <c r="P33" s="2">
        <v>75204</v>
      </c>
      <c r="Q33" s="2">
        <f t="shared" si="5"/>
        <v>1872</v>
      </c>
      <c r="R33" t="s">
        <v>16</v>
      </c>
    </row>
    <row r="34" spans="1:19">
      <c r="A34" s="6">
        <f t="shared" si="0"/>
        <v>1.9802503036383799E-4</v>
      </c>
      <c r="B34" s="6">
        <f t="shared" si="1"/>
        <v>3.9605006072767598E-5</v>
      </c>
      <c r="C34" s="6">
        <f>L34/(P34-F34)</f>
        <v>2.7958993476234857E-3</v>
      </c>
      <c r="D34" s="6">
        <f>F34/P34</f>
        <v>0.98583460949464008</v>
      </c>
      <c r="E34" s="10">
        <v>43881</v>
      </c>
      <c r="F34" s="2">
        <v>74675</v>
      </c>
      <c r="G34" s="2">
        <f>F34-F33</f>
        <v>395</v>
      </c>
      <c r="H34" s="2">
        <v>15</v>
      </c>
      <c r="I34" s="2">
        <f t="shared" si="6"/>
        <v>0</v>
      </c>
      <c r="J34" s="2">
        <v>9</v>
      </c>
      <c r="K34" s="2">
        <f t="shared" si="2"/>
        <v>0</v>
      </c>
      <c r="L34" s="2">
        <v>3</v>
      </c>
      <c r="M34" s="2">
        <f t="shared" si="3"/>
        <v>0</v>
      </c>
      <c r="N34" s="2">
        <v>3</v>
      </c>
      <c r="O34" s="2">
        <f t="shared" si="4"/>
        <v>0</v>
      </c>
      <c r="P34" s="2">
        <v>75748</v>
      </c>
      <c r="Q34" s="2">
        <f t="shared" si="5"/>
        <v>544</v>
      </c>
      <c r="R34" t="s">
        <v>16</v>
      </c>
      <c r="S34" t="s">
        <v>17</v>
      </c>
    </row>
    <row r="35" spans="1:19">
      <c r="A35" s="6">
        <f t="shared" si="0"/>
        <v>1.953913689119306E-4</v>
      </c>
      <c r="B35" s="6">
        <f t="shared" si="1"/>
        <v>3.907827378238612E-5</v>
      </c>
      <c r="C35" s="6">
        <f>L35/(P35-F35)</f>
        <v>2.7272727272727275E-3</v>
      </c>
      <c r="D35" s="6">
        <f>F35/P35</f>
        <v>0.98567129961312505</v>
      </c>
      <c r="E35" s="10">
        <v>43882</v>
      </c>
      <c r="F35" s="2">
        <v>75669</v>
      </c>
      <c r="G35" s="2">
        <f>F35-F34</f>
        <v>994</v>
      </c>
      <c r="H35" s="2">
        <v>15</v>
      </c>
      <c r="I35" s="2">
        <f t="shared" si="6"/>
        <v>0</v>
      </c>
      <c r="J35" s="2">
        <v>9</v>
      </c>
      <c r="K35" s="2">
        <f t="shared" si="2"/>
        <v>0</v>
      </c>
      <c r="L35" s="2">
        <v>3</v>
      </c>
      <c r="M35" s="2">
        <f t="shared" si="3"/>
        <v>0</v>
      </c>
      <c r="N35" s="2">
        <v>3</v>
      </c>
      <c r="O35" s="2">
        <f t="shared" si="4"/>
        <v>0</v>
      </c>
      <c r="P35" s="2">
        <v>76769</v>
      </c>
      <c r="Q35" s="2">
        <f t="shared" si="5"/>
        <v>1021</v>
      </c>
      <c r="R35" t="s">
        <v>16</v>
      </c>
    </row>
    <row r="36" spans="1:19">
      <c r="A36" s="6">
        <f t="shared" si="0"/>
        <v>4.4990616242897909E-4</v>
      </c>
      <c r="B36" s="6">
        <f t="shared" si="1"/>
        <v>1.1569015605316605E-4</v>
      </c>
      <c r="C36" s="6">
        <f>L36/(P36-F36)</f>
        <v>6.4194008559201139E-3</v>
      </c>
      <c r="D36" s="6">
        <f>F36/P36</f>
        <v>0.98197804457927351</v>
      </c>
      <c r="E36" s="10">
        <v>43883</v>
      </c>
      <c r="F36" s="2">
        <v>76392</v>
      </c>
      <c r="G36" s="2">
        <f>F36-F35</f>
        <v>723</v>
      </c>
      <c r="H36" s="2">
        <v>35</v>
      </c>
      <c r="I36" s="2">
        <f t="shared" si="6"/>
        <v>20</v>
      </c>
      <c r="J36" s="2">
        <v>9</v>
      </c>
      <c r="K36" s="2">
        <f t="shared" si="2"/>
        <v>0</v>
      </c>
      <c r="L36" s="2">
        <v>9</v>
      </c>
      <c r="M36" s="2">
        <f t="shared" si="3"/>
        <v>6</v>
      </c>
      <c r="N36" s="2">
        <v>3</v>
      </c>
      <c r="O36" s="2">
        <f t="shared" si="4"/>
        <v>0</v>
      </c>
      <c r="P36" s="2">
        <v>77794</v>
      </c>
      <c r="Q36" s="2">
        <f t="shared" si="5"/>
        <v>1025</v>
      </c>
      <c r="R36" t="s">
        <v>16</v>
      </c>
    </row>
    <row r="37" spans="1:19">
      <c r="A37" s="6">
        <f t="shared" si="0"/>
        <v>4.441004428315844E-4</v>
      </c>
      <c r="B37" s="6">
        <f t="shared" si="1"/>
        <v>9.6433239014858329E-4</v>
      </c>
      <c r="C37" s="6">
        <f>L37/(P37-F37)</f>
        <v>4.2962125494629737E-2</v>
      </c>
      <c r="D37" s="6">
        <f>F37/P37</f>
        <v>0.97755389476088361</v>
      </c>
      <c r="E37" s="10">
        <v>43884</v>
      </c>
      <c r="F37" s="2">
        <v>77042</v>
      </c>
      <c r="G37" s="2">
        <f>F37-F36</f>
        <v>650</v>
      </c>
      <c r="H37" s="2">
        <v>35</v>
      </c>
      <c r="I37" s="2">
        <f t="shared" si="6"/>
        <v>0</v>
      </c>
      <c r="J37" s="2">
        <v>9</v>
      </c>
      <c r="K37" s="2">
        <f t="shared" si="2"/>
        <v>0</v>
      </c>
      <c r="L37" s="2">
        <v>76</v>
      </c>
      <c r="M37" s="2">
        <f t="shared" si="3"/>
        <v>67</v>
      </c>
      <c r="N37" s="2">
        <v>3</v>
      </c>
      <c r="O37" s="2">
        <f t="shared" si="4"/>
        <v>0</v>
      </c>
      <c r="P37" s="2">
        <v>78811</v>
      </c>
      <c r="Q37" s="2">
        <f t="shared" si="5"/>
        <v>1017</v>
      </c>
      <c r="R37" t="s">
        <v>16</v>
      </c>
    </row>
    <row r="38" spans="1:19">
      <c r="A38" s="6">
        <f t="shared" si="0"/>
        <v>4.411894467484338E-4</v>
      </c>
      <c r="B38" s="6">
        <f t="shared" si="1"/>
        <v>1.5630711827658798E-3</v>
      </c>
      <c r="C38" s="6">
        <f>L38/(P38-F38)</f>
        <v>5.9932334461092314E-2</v>
      </c>
      <c r="D38" s="6">
        <f>F38/P38</f>
        <v>0.97391940099078544</v>
      </c>
      <c r="E38" s="10">
        <v>43885</v>
      </c>
      <c r="F38" s="2">
        <v>77262</v>
      </c>
      <c r="G38" s="2">
        <f>F38-F37</f>
        <v>220</v>
      </c>
      <c r="H38" s="2">
        <v>35</v>
      </c>
      <c r="I38" s="2">
        <f t="shared" si="6"/>
        <v>0</v>
      </c>
      <c r="J38" s="2">
        <v>9</v>
      </c>
      <c r="K38" s="2">
        <f t="shared" si="2"/>
        <v>0</v>
      </c>
      <c r="L38" s="2">
        <v>124</v>
      </c>
      <c r="M38" s="2">
        <f t="shared" si="3"/>
        <v>48</v>
      </c>
      <c r="N38" s="2">
        <v>3</v>
      </c>
      <c r="O38" s="2">
        <f t="shared" si="4"/>
        <v>0</v>
      </c>
      <c r="P38" s="2">
        <v>79331</v>
      </c>
      <c r="Q38" s="2">
        <f t="shared" si="5"/>
        <v>520</v>
      </c>
      <c r="R38" t="s">
        <v>16</v>
      </c>
    </row>
    <row r="39" spans="1:19">
      <c r="A39" s="6">
        <f t="shared" si="0"/>
        <v>6.6052667655379556E-4</v>
      </c>
      <c r="B39" s="6">
        <f t="shared" si="1"/>
        <v>2.8539737534116825E-3</v>
      </c>
      <c r="C39" s="6">
        <f>L39/(P39-F39)</f>
        <v>9.3127287515250096E-2</v>
      </c>
      <c r="D39" s="6">
        <f>F39/P39</f>
        <v>0.96935405476140035</v>
      </c>
      <c r="E39" s="10">
        <v>43886</v>
      </c>
      <c r="F39" s="2">
        <v>77780</v>
      </c>
      <c r="G39" s="2">
        <f>F39-F38</f>
        <v>518</v>
      </c>
      <c r="H39" s="2">
        <v>53</v>
      </c>
      <c r="I39" s="2">
        <f t="shared" si="6"/>
        <v>18</v>
      </c>
      <c r="J39" s="2">
        <v>13</v>
      </c>
      <c r="K39" s="2">
        <f t="shared" si="2"/>
        <v>4</v>
      </c>
      <c r="L39" s="2">
        <v>229</v>
      </c>
      <c r="M39" s="2">
        <f t="shared" si="3"/>
        <v>105</v>
      </c>
      <c r="N39" s="2">
        <v>3</v>
      </c>
      <c r="O39" s="2">
        <f t="shared" si="4"/>
        <v>0</v>
      </c>
      <c r="P39" s="2">
        <v>80239</v>
      </c>
      <c r="Q39" s="2">
        <f t="shared" si="5"/>
        <v>908</v>
      </c>
      <c r="R39" t="s">
        <v>19</v>
      </c>
      <c r="S39" s="3" t="s">
        <v>18</v>
      </c>
    </row>
    <row r="40" spans="1:19">
      <c r="A40" s="6">
        <f t="shared" si="0"/>
        <v>6.5344166492004583E-4</v>
      </c>
      <c r="B40" s="6">
        <f t="shared" si="1"/>
        <v>3.9699663415897124E-3</v>
      </c>
      <c r="C40" s="6">
        <f>L40/(P40-F40)</f>
        <v>0.11034955448937629</v>
      </c>
      <c r="D40" s="6">
        <f>F40/P40</f>
        <v>0.9640237211653454</v>
      </c>
      <c r="E40" s="10">
        <v>43887</v>
      </c>
      <c r="F40" s="2">
        <v>78191</v>
      </c>
      <c r="G40" s="2">
        <f>F40-F39</f>
        <v>411</v>
      </c>
      <c r="H40" s="2">
        <v>53</v>
      </c>
      <c r="I40" s="2">
        <f t="shared" si="6"/>
        <v>0</v>
      </c>
      <c r="J40" s="2">
        <v>13</v>
      </c>
      <c r="K40" s="2">
        <f t="shared" si="2"/>
        <v>0</v>
      </c>
      <c r="L40" s="2">
        <v>322</v>
      </c>
      <c r="M40" s="2">
        <f t="shared" si="3"/>
        <v>93</v>
      </c>
      <c r="N40" s="2">
        <v>3</v>
      </c>
      <c r="O40" s="2">
        <f t="shared" si="4"/>
        <v>0</v>
      </c>
      <c r="P40" s="2">
        <v>81109</v>
      </c>
      <c r="Q40" s="2">
        <f t="shared" si="5"/>
        <v>870</v>
      </c>
    </row>
    <row r="41" spans="1:19">
      <c r="A41" s="6">
        <f t="shared" si="0"/>
        <v>7.1694169684302623E-4</v>
      </c>
      <c r="B41" s="6">
        <f t="shared" si="1"/>
        <v>4.860621673512042E-3</v>
      </c>
      <c r="C41" s="6">
        <f>L41/(P41-F41)</f>
        <v>0.1091703056768559</v>
      </c>
      <c r="D41" s="6">
        <f>F41/P41</f>
        <v>0.95547670547062968</v>
      </c>
      <c r="E41" s="10">
        <v>43888</v>
      </c>
      <c r="F41" s="2">
        <v>78630</v>
      </c>
      <c r="G41" s="2">
        <f>F41-F40</f>
        <v>439</v>
      </c>
      <c r="H41" s="2">
        <v>59</v>
      </c>
      <c r="I41" s="2">
        <f t="shared" si="6"/>
        <v>6</v>
      </c>
      <c r="J41" s="2">
        <v>13</v>
      </c>
      <c r="K41" s="2">
        <f t="shared" si="2"/>
        <v>0</v>
      </c>
      <c r="L41" s="2">
        <v>400</v>
      </c>
      <c r="M41" s="2">
        <f t="shared" si="3"/>
        <v>78</v>
      </c>
      <c r="N41" s="2">
        <v>3</v>
      </c>
      <c r="O41" s="2">
        <f t="shared" si="4"/>
        <v>0</v>
      </c>
      <c r="P41" s="2">
        <v>82294</v>
      </c>
      <c r="Q41" s="2">
        <f t="shared" si="5"/>
        <v>1185</v>
      </c>
    </row>
    <row r="42" spans="1:19">
      <c r="A42" s="6">
        <f t="shared" si="0"/>
        <v>7.053029216276957E-4</v>
      </c>
      <c r="B42" s="6">
        <f t="shared" si="1"/>
        <v>7.7702864247119014E-3</v>
      </c>
      <c r="C42" s="6">
        <f>L42/(P42-F42)</f>
        <v>0.13856320613941589</v>
      </c>
      <c r="D42" s="6">
        <f>F42/P42</f>
        <v>0.94392244058719454</v>
      </c>
      <c r="E42" s="10">
        <v>43889</v>
      </c>
      <c r="F42" s="2">
        <v>78961</v>
      </c>
      <c r="G42" s="2">
        <f>F42-F41</f>
        <v>331</v>
      </c>
      <c r="H42" s="2">
        <v>59</v>
      </c>
      <c r="I42" s="2">
        <f t="shared" si="6"/>
        <v>0</v>
      </c>
      <c r="J42" s="2">
        <v>16</v>
      </c>
      <c r="K42" s="2">
        <f t="shared" si="2"/>
        <v>3</v>
      </c>
      <c r="L42" s="2">
        <v>650</v>
      </c>
      <c r="M42" s="2">
        <f t="shared" si="3"/>
        <v>250</v>
      </c>
      <c r="N42" s="2">
        <v>3</v>
      </c>
      <c r="O42" s="2">
        <f t="shared" si="4"/>
        <v>0</v>
      </c>
      <c r="P42" s="2">
        <v>83652</v>
      </c>
      <c r="Q42" s="2">
        <f t="shared" si="5"/>
        <v>1358</v>
      </c>
      <c r="R42" t="s">
        <v>20</v>
      </c>
    </row>
    <row r="43" spans="1:19">
      <c r="A43" s="6">
        <f t="shared" si="0"/>
        <v>7.2596981370677842E-4</v>
      </c>
      <c r="B43" s="6">
        <f t="shared" si="1"/>
        <v>1.0397761202768053E-2</v>
      </c>
      <c r="C43" s="6">
        <f>L43/(P43-F43)</f>
        <v>0.14777833250124814</v>
      </c>
      <c r="D43" s="6">
        <f>F43/P43</f>
        <v>0.92963947402316083</v>
      </c>
      <c r="E43" s="10">
        <v>43890</v>
      </c>
      <c r="F43" s="2">
        <v>79394</v>
      </c>
      <c r="G43" s="2">
        <f>F43-F42</f>
        <v>433</v>
      </c>
      <c r="H43" s="2">
        <v>62</v>
      </c>
      <c r="I43" s="2">
        <f t="shared" si="6"/>
        <v>3</v>
      </c>
      <c r="J43" s="2">
        <v>20</v>
      </c>
      <c r="K43" s="2">
        <f t="shared" si="2"/>
        <v>4</v>
      </c>
      <c r="L43" s="2">
        <v>888</v>
      </c>
      <c r="M43" s="2">
        <f t="shared" si="3"/>
        <v>238</v>
      </c>
      <c r="N43" s="2">
        <v>3</v>
      </c>
      <c r="O43" s="2">
        <f t="shared" si="4"/>
        <v>0</v>
      </c>
      <c r="P43" s="2">
        <v>85403</v>
      </c>
      <c r="Q43" s="2">
        <f t="shared" si="5"/>
        <v>1751</v>
      </c>
    </row>
    <row r="44" spans="1:19">
      <c r="A44" s="6">
        <f t="shared" si="0"/>
        <v>7.1152323352881091E-4</v>
      </c>
      <c r="B44" s="6">
        <f t="shared" si="1"/>
        <v>1.294513237774998E-2</v>
      </c>
      <c r="C44" s="6">
        <f>L44/(P44-F44)</f>
        <v>0.15734412051890082</v>
      </c>
      <c r="D44" s="6">
        <f>F44/P44</f>
        <v>0.91772725707793479</v>
      </c>
      <c r="E44" s="10">
        <v>43891</v>
      </c>
      <c r="F44" s="2">
        <v>79968</v>
      </c>
      <c r="G44" s="2">
        <f>F44-F43</f>
        <v>574</v>
      </c>
      <c r="H44" s="2">
        <v>62</v>
      </c>
      <c r="I44" s="2">
        <f t="shared" si="6"/>
        <v>0</v>
      </c>
      <c r="J44" s="2">
        <v>23</v>
      </c>
      <c r="K44" s="2">
        <f t="shared" si="2"/>
        <v>3</v>
      </c>
      <c r="L44" s="2">
        <v>1128</v>
      </c>
      <c r="M44" s="2">
        <f t="shared" si="3"/>
        <v>240</v>
      </c>
      <c r="N44" s="2">
        <v>3</v>
      </c>
      <c r="O44" s="2">
        <f t="shared" si="4"/>
        <v>0</v>
      </c>
      <c r="P44" s="2">
        <v>87137</v>
      </c>
      <c r="Q44" s="2">
        <f t="shared" si="5"/>
        <v>1734</v>
      </c>
    </row>
    <row r="45" spans="1:19">
      <c r="A45" s="6">
        <f t="shared" si="0"/>
        <v>6.970364707469533E-4</v>
      </c>
      <c r="B45" s="6">
        <f t="shared" si="1"/>
        <v>1.8988622565993613E-2</v>
      </c>
      <c r="C45" s="6">
        <f>L45/(P45-F45)</f>
        <v>0.19250056986551173</v>
      </c>
      <c r="D45" s="6">
        <f>F45/P45</f>
        <v>0.90135809686558443</v>
      </c>
      <c r="E45" s="10">
        <v>43892</v>
      </c>
      <c r="F45" s="2">
        <v>80174</v>
      </c>
      <c r="G45" s="2">
        <f>F45-F44</f>
        <v>206</v>
      </c>
      <c r="H45" s="2">
        <v>62</v>
      </c>
      <c r="I45" s="2">
        <f t="shared" si="6"/>
        <v>0</v>
      </c>
      <c r="J45" s="2">
        <v>36</v>
      </c>
      <c r="K45" s="2">
        <f t="shared" si="2"/>
        <v>13</v>
      </c>
      <c r="L45" s="2">
        <v>1689</v>
      </c>
      <c r="M45" s="2">
        <f t="shared" si="3"/>
        <v>561</v>
      </c>
      <c r="N45" s="2">
        <v>3</v>
      </c>
      <c r="O45" s="2">
        <f t="shared" si="4"/>
        <v>0</v>
      </c>
      <c r="P45" s="2">
        <v>88948</v>
      </c>
      <c r="Q45" s="2">
        <f t="shared" si="5"/>
        <v>1811</v>
      </c>
    </row>
    <row r="46" spans="1:19">
      <c r="A46" s="6">
        <f t="shared" si="0"/>
        <v>7.0431060097503003E-4</v>
      </c>
      <c r="B46" s="6">
        <f t="shared" si="1"/>
        <v>2.2405880993518142E-2</v>
      </c>
      <c r="C46" s="6">
        <f>L46/(P46-F46)</f>
        <v>0.1927117841930904</v>
      </c>
      <c r="D46" s="6">
        <f>F46/P46</f>
        <v>0.88373372657341887</v>
      </c>
      <c r="E46" s="10">
        <v>43893</v>
      </c>
      <c r="F46" s="2">
        <v>80304</v>
      </c>
      <c r="G46" s="2">
        <f>F46-F45</f>
        <v>130</v>
      </c>
      <c r="H46" s="2">
        <v>64</v>
      </c>
      <c r="I46" s="2">
        <f t="shared" si="6"/>
        <v>2</v>
      </c>
      <c r="J46" s="2">
        <v>39</v>
      </c>
      <c r="K46" s="2">
        <f t="shared" si="2"/>
        <v>3</v>
      </c>
      <c r="L46" s="2">
        <v>2036</v>
      </c>
      <c r="M46" s="2">
        <f t="shared" si="3"/>
        <v>347</v>
      </c>
      <c r="N46" s="2">
        <v>5</v>
      </c>
      <c r="O46" s="2">
        <f t="shared" si="4"/>
        <v>2</v>
      </c>
      <c r="P46" s="2">
        <v>90869</v>
      </c>
      <c r="Q46" s="2">
        <f t="shared" si="5"/>
        <v>1921</v>
      </c>
    </row>
    <row r="47" spans="1:19">
      <c r="A47" s="6">
        <f t="shared" si="0"/>
        <v>1.1601551170360184E-3</v>
      </c>
      <c r="B47" s="6">
        <f t="shared" si="1"/>
        <v>2.6876926878001094E-2</v>
      </c>
      <c r="C47" s="6">
        <f>L47/(P47-F47)</f>
        <v>0.19748993606440918</v>
      </c>
      <c r="D47" s="6">
        <f>F47/P47</f>
        <v>0.86390735946546926</v>
      </c>
      <c r="E47" s="10">
        <v>43894</v>
      </c>
      <c r="F47" s="2">
        <v>80422</v>
      </c>
      <c r="G47" s="2">
        <f>F47-F46</f>
        <v>118</v>
      </c>
      <c r="H47" s="2">
        <v>108</v>
      </c>
      <c r="I47" s="2">
        <f t="shared" si="6"/>
        <v>44</v>
      </c>
      <c r="J47" s="2">
        <v>51</v>
      </c>
      <c r="K47" s="2">
        <f t="shared" si="2"/>
        <v>12</v>
      </c>
      <c r="L47" s="2">
        <v>2502</v>
      </c>
      <c r="M47" s="2">
        <f t="shared" si="3"/>
        <v>466</v>
      </c>
      <c r="N47" s="2">
        <v>6</v>
      </c>
      <c r="O47" s="2">
        <f t="shared" si="4"/>
        <v>1</v>
      </c>
      <c r="P47" s="2">
        <v>93091</v>
      </c>
      <c r="Q47" s="2">
        <f t="shared" si="5"/>
        <v>2222</v>
      </c>
    </row>
    <row r="48" spans="1:19">
      <c r="A48" s="6">
        <f t="shared" si="0"/>
        <v>1.3532793420334857E-3</v>
      </c>
      <c r="B48" s="6">
        <f t="shared" si="1"/>
        <v>3.2405270446057656E-2</v>
      </c>
      <c r="C48" s="6">
        <f>L48/(P48-F48)</f>
        <v>0.20929602276577003</v>
      </c>
      <c r="D48" s="6">
        <f>F48/P48</f>
        <v>0.84517015651881999</v>
      </c>
      <c r="E48" s="10">
        <v>43895</v>
      </c>
      <c r="F48" s="2">
        <v>80565</v>
      </c>
      <c r="G48" s="2">
        <f>F48-F47</f>
        <v>143</v>
      </c>
      <c r="H48" s="2">
        <v>129</v>
      </c>
      <c r="I48" s="2">
        <f t="shared" si="6"/>
        <v>21</v>
      </c>
      <c r="J48" s="2">
        <v>89</v>
      </c>
      <c r="K48" s="2">
        <f t="shared" si="2"/>
        <v>38</v>
      </c>
      <c r="L48" s="2">
        <v>3089</v>
      </c>
      <c r="M48" s="2">
        <f t="shared" si="3"/>
        <v>587</v>
      </c>
      <c r="N48" s="2">
        <v>29</v>
      </c>
      <c r="O48" s="2">
        <f t="shared" si="4"/>
        <v>23</v>
      </c>
      <c r="P48" s="2">
        <v>95324</v>
      </c>
      <c r="Q48" s="2">
        <f t="shared" si="5"/>
        <v>2233</v>
      </c>
    </row>
    <row r="49" spans="1:18">
      <c r="A49" s="6">
        <f t="shared" si="0"/>
        <v>1.5072510998859377E-3</v>
      </c>
      <c r="B49" s="6">
        <f t="shared" si="1"/>
        <v>3.9290369887567213E-2</v>
      </c>
      <c r="C49" s="6">
        <f>L49/(P49-F49)</f>
        <v>0.22069675647846232</v>
      </c>
      <c r="D49" s="6">
        <f>F49/P49</f>
        <v>0.82197124001955357</v>
      </c>
      <c r="E49" s="10">
        <v>43896</v>
      </c>
      <c r="F49" s="2">
        <v>80711</v>
      </c>
      <c r="G49" s="2">
        <f>F49-F48</f>
        <v>146</v>
      </c>
      <c r="H49" s="2">
        <v>148</v>
      </c>
      <c r="I49" s="2">
        <f t="shared" si="6"/>
        <v>19</v>
      </c>
      <c r="J49" s="2">
        <v>118</v>
      </c>
      <c r="K49" s="2">
        <f t="shared" si="2"/>
        <v>29</v>
      </c>
      <c r="L49" s="2">
        <v>3858</v>
      </c>
      <c r="M49" s="2">
        <f t="shared" si="3"/>
        <v>769</v>
      </c>
      <c r="N49" s="2">
        <v>30</v>
      </c>
      <c r="O49" s="2">
        <f t="shared" si="4"/>
        <v>1</v>
      </c>
      <c r="P49" s="2">
        <v>98192</v>
      </c>
      <c r="Q49" s="2">
        <f t="shared" si="5"/>
        <v>2868</v>
      </c>
    </row>
    <row r="50" spans="1:18">
      <c r="A50" s="6">
        <f t="shared" si="0"/>
        <v>2.0897308858300549E-3</v>
      </c>
      <c r="B50" s="6">
        <f t="shared" si="1"/>
        <v>4.5483532331963068E-2</v>
      </c>
      <c r="C50" s="6">
        <f>L50/(P50-F50)</f>
        <v>0.21956995358529885</v>
      </c>
      <c r="D50" s="6">
        <f>F50/P50</f>
        <v>0.79285174683842363</v>
      </c>
      <c r="E50" s="10">
        <v>43897</v>
      </c>
      <c r="F50" s="2">
        <v>80813</v>
      </c>
      <c r="G50" s="2">
        <f>F50-F49</f>
        <v>102</v>
      </c>
      <c r="H50" s="2">
        <v>213</v>
      </c>
      <c r="I50" s="2">
        <f t="shared" si="6"/>
        <v>65</v>
      </c>
      <c r="J50" s="2">
        <v>167</v>
      </c>
      <c r="K50" s="2">
        <f t="shared" si="2"/>
        <v>49</v>
      </c>
      <c r="L50" s="2">
        <v>4636</v>
      </c>
      <c r="M50" s="2">
        <f t="shared" si="3"/>
        <v>778</v>
      </c>
      <c r="N50" s="2">
        <v>31</v>
      </c>
      <c r="O50" s="2">
        <f t="shared" si="4"/>
        <v>1</v>
      </c>
      <c r="P50" s="2">
        <v>101927</v>
      </c>
      <c r="Q50" s="2">
        <f t="shared" si="5"/>
        <v>3735</v>
      </c>
    </row>
    <row r="51" spans="1:18">
      <c r="A51" s="6">
        <f t="shared" si="0"/>
        <v>2.017312901331616E-3</v>
      </c>
      <c r="B51" s="6">
        <f t="shared" si="1"/>
        <v>5.5717614077623927E-2</v>
      </c>
      <c r="C51" s="6">
        <f>L51/(P51-F51)</f>
        <v>0.23791806527277876</v>
      </c>
      <c r="D51" s="6">
        <f>F51/P51</f>
        <v>0.76581175534635271</v>
      </c>
      <c r="E51" s="10">
        <v>43898</v>
      </c>
      <c r="F51" s="2">
        <v>80859</v>
      </c>
      <c r="G51" s="2">
        <f>F51-F50</f>
        <v>46</v>
      </c>
      <c r="H51" s="2">
        <v>213</v>
      </c>
      <c r="I51" s="2">
        <f t="shared" si="6"/>
        <v>0</v>
      </c>
      <c r="J51" s="2">
        <v>210</v>
      </c>
      <c r="K51" s="2">
        <f t="shared" si="2"/>
        <v>43</v>
      </c>
      <c r="L51" s="2">
        <v>5883</v>
      </c>
      <c r="M51" s="2">
        <f t="shared" si="3"/>
        <v>1247</v>
      </c>
      <c r="N51" s="2">
        <v>34</v>
      </c>
      <c r="O51" s="2">
        <f t="shared" si="4"/>
        <v>3</v>
      </c>
      <c r="P51" s="2">
        <v>105586</v>
      </c>
      <c r="Q51" s="2">
        <f t="shared" si="5"/>
        <v>3659</v>
      </c>
    </row>
    <row r="52" spans="1:18">
      <c r="A52" s="6">
        <f t="shared" si="0"/>
        <v>1.9438385792638966E-3</v>
      </c>
      <c r="B52" s="6">
        <f t="shared" si="1"/>
        <v>6.7304270056672472E-2</v>
      </c>
      <c r="C52" s="6">
        <f>L52/(P52-F52)</f>
        <v>0.25721061625919855</v>
      </c>
      <c r="D52" s="6">
        <f>F52/P52</f>
        <v>0.73833012402237697</v>
      </c>
      <c r="E52" s="10">
        <v>43899</v>
      </c>
      <c r="F52" s="2">
        <v>80904</v>
      </c>
      <c r="G52" s="2">
        <f>F52-F51</f>
        <v>45</v>
      </c>
      <c r="H52" s="2">
        <v>213</v>
      </c>
      <c r="I52" s="2">
        <f t="shared" si="6"/>
        <v>0</v>
      </c>
      <c r="J52" s="2">
        <v>277</v>
      </c>
      <c r="K52" s="2">
        <f t="shared" si="2"/>
        <v>67</v>
      </c>
      <c r="L52" s="2">
        <v>7375</v>
      </c>
      <c r="M52" s="2">
        <f t="shared" si="3"/>
        <v>1492</v>
      </c>
      <c r="N52" s="2">
        <v>43</v>
      </c>
      <c r="O52" s="2">
        <f t="shared" si="4"/>
        <v>9</v>
      </c>
      <c r="P52" s="2">
        <v>109577</v>
      </c>
      <c r="Q52" s="2">
        <f t="shared" si="5"/>
        <v>3991</v>
      </c>
    </row>
    <row r="53" spans="1:18" ht="51">
      <c r="A53" s="6">
        <f t="shared" si="0"/>
        <v>4.1512022655714057E-3</v>
      </c>
      <c r="B53" s="6">
        <f t="shared" si="1"/>
        <v>8.0667006736908756E-2</v>
      </c>
      <c r="C53" s="6">
        <f>L53/(P53-F53)</f>
        <v>0.27982183171639513</v>
      </c>
      <c r="D53" s="6">
        <f>F53/P53</f>
        <v>0.71172011046419592</v>
      </c>
      <c r="E53" s="10">
        <v>43900</v>
      </c>
      <c r="F53" s="2">
        <v>80924</v>
      </c>
      <c r="G53" s="2">
        <f>F53-F52</f>
        <v>20</v>
      </c>
      <c r="H53" s="2">
        <v>472</v>
      </c>
      <c r="I53" s="2">
        <f t="shared" si="6"/>
        <v>259</v>
      </c>
      <c r="J53" s="2">
        <v>323</v>
      </c>
      <c r="K53" s="2">
        <f t="shared" si="2"/>
        <v>46</v>
      </c>
      <c r="L53" s="2">
        <v>9172</v>
      </c>
      <c r="M53" s="2">
        <f t="shared" si="3"/>
        <v>1797</v>
      </c>
      <c r="N53" s="2">
        <v>44</v>
      </c>
      <c r="O53" s="2">
        <f t="shared" si="4"/>
        <v>1</v>
      </c>
      <c r="P53" s="2">
        <v>113702</v>
      </c>
      <c r="Q53" s="2">
        <f t="shared" si="5"/>
        <v>4125</v>
      </c>
      <c r="R53" s="1" t="s">
        <v>21</v>
      </c>
    </row>
    <row r="54" spans="1:18">
      <c r="A54" s="6">
        <f t="shared" si="0"/>
        <v>5.882402657223269E-3</v>
      </c>
      <c r="B54" s="6">
        <f t="shared" si="1"/>
        <v>8.5776587023216902E-2</v>
      </c>
      <c r="C54" s="6">
        <f>L54/(P54-F54)</f>
        <v>0.27162509367305426</v>
      </c>
      <c r="D54" s="6">
        <f>F54/P54</f>
        <v>0.68420963666021517</v>
      </c>
      <c r="E54" s="10">
        <v>43901</v>
      </c>
      <c r="F54" s="2">
        <v>80955</v>
      </c>
      <c r="G54" s="2">
        <f>F54-F53</f>
        <v>31</v>
      </c>
      <c r="H54" s="2">
        <v>696</v>
      </c>
      <c r="I54" s="2">
        <f t="shared" si="6"/>
        <v>224</v>
      </c>
      <c r="J54" s="2">
        <v>373</v>
      </c>
      <c r="K54" s="2">
        <f t="shared" si="2"/>
        <v>50</v>
      </c>
      <c r="L54" s="2">
        <v>10149</v>
      </c>
      <c r="M54" s="2">
        <f t="shared" si="3"/>
        <v>977</v>
      </c>
      <c r="N54" s="2">
        <v>60</v>
      </c>
      <c r="O54" s="2">
        <f t="shared" si="4"/>
        <v>16</v>
      </c>
      <c r="P54" s="2">
        <v>118319</v>
      </c>
      <c r="Q54" s="2">
        <f t="shared" si="5"/>
        <v>4617</v>
      </c>
    </row>
    <row r="55" spans="1:18">
      <c r="A55" s="6">
        <f t="shared" si="0"/>
        <v>7.8796104103464795E-3</v>
      </c>
      <c r="B55" s="6">
        <f t="shared" si="1"/>
        <v>9.9489062749481078E-2</v>
      </c>
      <c r="C55" s="6">
        <f>L55/(P55-F55)</f>
        <v>0.28144267034034193</v>
      </c>
      <c r="D55" s="6">
        <f>F55/P55</f>
        <v>0.64650327319176115</v>
      </c>
      <c r="E55" s="10">
        <v>43902</v>
      </c>
      <c r="F55" s="2">
        <v>80981</v>
      </c>
      <c r="G55" s="2">
        <f>F55-F54</f>
        <v>26</v>
      </c>
      <c r="H55" s="2">
        <v>987</v>
      </c>
      <c r="I55" s="2">
        <f t="shared" si="6"/>
        <v>291</v>
      </c>
      <c r="J55" s="2">
        <v>460</v>
      </c>
      <c r="K55" s="2">
        <f t="shared" si="2"/>
        <v>87</v>
      </c>
      <c r="L55" s="2">
        <v>12462</v>
      </c>
      <c r="M55" s="2">
        <f t="shared" si="3"/>
        <v>2313</v>
      </c>
      <c r="N55" s="2">
        <v>73</v>
      </c>
      <c r="O55" s="2">
        <f t="shared" si="4"/>
        <v>13</v>
      </c>
      <c r="P55" s="2">
        <v>125260</v>
      </c>
      <c r="Q55" s="2">
        <f t="shared" si="5"/>
        <v>6941</v>
      </c>
      <c r="R55" t="s">
        <v>31</v>
      </c>
    </row>
    <row r="56" spans="1:18">
      <c r="A56" s="6">
        <f t="shared" si="0"/>
        <v>9.5210834751954677E-3</v>
      </c>
      <c r="B56" s="6">
        <f t="shared" si="1"/>
        <v>0.11383871405113064</v>
      </c>
      <c r="C56" s="6">
        <f>L56/(P56-F56)</f>
        <v>0.29194274344659726</v>
      </c>
      <c r="D56" s="6">
        <f>F56/P56</f>
        <v>0.61006493017369956</v>
      </c>
      <c r="E56" s="10">
        <v>43903</v>
      </c>
      <c r="F56" s="2">
        <v>80991</v>
      </c>
      <c r="G56" s="2">
        <f>F56-F55</f>
        <v>10</v>
      </c>
      <c r="H56" s="2">
        <v>1264</v>
      </c>
      <c r="I56" s="2">
        <f t="shared" si="6"/>
        <v>277</v>
      </c>
      <c r="J56" s="2">
        <v>594</v>
      </c>
      <c r="K56" s="2">
        <f t="shared" si="2"/>
        <v>134</v>
      </c>
      <c r="L56" s="2">
        <v>15113</v>
      </c>
      <c r="M56" s="2">
        <f t="shared" si="3"/>
        <v>2651</v>
      </c>
      <c r="N56" s="2">
        <v>74</v>
      </c>
      <c r="O56" s="2">
        <f t="shared" si="4"/>
        <v>1</v>
      </c>
      <c r="P56" s="2">
        <v>132758</v>
      </c>
      <c r="Q56" s="2">
        <f t="shared" si="5"/>
        <v>7498</v>
      </c>
    </row>
    <row r="57" spans="1:18" ht="51">
      <c r="A57" s="6">
        <f t="shared" si="0"/>
        <v>1.1772629688355058E-2</v>
      </c>
      <c r="B57" s="6">
        <f t="shared" si="1"/>
        <v>0.12390026239353417</v>
      </c>
      <c r="C57" s="6">
        <f>L57/(P57-F57)</f>
        <v>0.28709378505356592</v>
      </c>
      <c r="D57" s="6">
        <f>F57/P57</f>
        <v>0.56843279498224986</v>
      </c>
      <c r="E57" s="10">
        <v>43904</v>
      </c>
      <c r="F57" s="2">
        <v>81021</v>
      </c>
      <c r="G57" s="2">
        <f>F57-F56</f>
        <v>30</v>
      </c>
      <c r="H57" s="2">
        <v>1678</v>
      </c>
      <c r="I57" s="2">
        <f t="shared" si="6"/>
        <v>414</v>
      </c>
      <c r="J57" s="2">
        <v>802</v>
      </c>
      <c r="K57" s="2">
        <f t="shared" si="2"/>
        <v>208</v>
      </c>
      <c r="L57" s="2">
        <v>17660</v>
      </c>
      <c r="M57" s="2">
        <f t="shared" si="3"/>
        <v>2547</v>
      </c>
      <c r="N57" s="2">
        <v>82</v>
      </c>
      <c r="O57" s="2">
        <f t="shared" si="4"/>
        <v>8</v>
      </c>
      <c r="P57" s="2">
        <v>142534</v>
      </c>
      <c r="Q57" s="2">
        <f t="shared" si="5"/>
        <v>9776</v>
      </c>
      <c r="R57" s="1" t="s">
        <v>26</v>
      </c>
    </row>
    <row r="58" spans="1:18">
      <c r="A58" s="6">
        <f t="shared" si="0"/>
        <v>1.0930385559905418E-2</v>
      </c>
      <c r="B58" s="6">
        <f t="shared" si="1"/>
        <v>0.13781535595406372</v>
      </c>
      <c r="C58" s="6">
        <f>L58/(P58-F58)</f>
        <v>0.2919455215333453</v>
      </c>
      <c r="D58" s="6">
        <f>F58/P58</f>
        <v>0.52794153090537199</v>
      </c>
      <c r="E58" s="10">
        <v>43905</v>
      </c>
      <c r="F58" s="2">
        <v>81048</v>
      </c>
      <c r="G58" s="2">
        <f>F58-F57</f>
        <v>27</v>
      </c>
      <c r="H58" s="2">
        <v>1678</v>
      </c>
      <c r="I58" s="2">
        <f t="shared" si="6"/>
        <v>0</v>
      </c>
      <c r="J58" s="2">
        <v>1144</v>
      </c>
      <c r="K58" s="2">
        <f t="shared" si="2"/>
        <v>342</v>
      </c>
      <c r="L58" s="2">
        <v>21157</v>
      </c>
      <c r="M58" s="2">
        <f t="shared" si="3"/>
        <v>3497</v>
      </c>
      <c r="N58" s="2">
        <v>107</v>
      </c>
      <c r="O58" s="2">
        <f t="shared" si="4"/>
        <v>25</v>
      </c>
      <c r="P58" s="2">
        <v>153517</v>
      </c>
      <c r="Q58" s="2">
        <f t="shared" si="5"/>
        <v>10983</v>
      </c>
      <c r="R58" t="s">
        <v>27</v>
      </c>
    </row>
    <row r="59" spans="1:18">
      <c r="A59" s="6">
        <f t="shared" si="0"/>
        <v>1.0017013401784914E-2</v>
      </c>
      <c r="B59" s="6">
        <f t="shared" si="1"/>
        <v>0.14773005402501269</v>
      </c>
      <c r="C59" s="6">
        <f>L59/(P59-F59)</f>
        <v>0.28629769314421899</v>
      </c>
      <c r="D59" s="6">
        <f>F59/P59</f>
        <v>0.48399844790018803</v>
      </c>
      <c r="E59" s="10">
        <v>43906</v>
      </c>
      <c r="F59" s="2">
        <v>81077</v>
      </c>
      <c r="G59" s="2">
        <f>F59-F58</f>
        <v>29</v>
      </c>
      <c r="H59" s="2">
        <v>1678</v>
      </c>
      <c r="I59" s="2">
        <f t="shared" si="6"/>
        <v>0</v>
      </c>
      <c r="J59" s="2">
        <v>1395</v>
      </c>
      <c r="K59" s="2">
        <f t="shared" si="2"/>
        <v>251</v>
      </c>
      <c r="L59" s="2">
        <v>24747</v>
      </c>
      <c r="M59" s="2">
        <f t="shared" si="3"/>
        <v>3590</v>
      </c>
      <c r="N59" s="2">
        <v>114</v>
      </c>
      <c r="O59" s="2">
        <f t="shared" si="4"/>
        <v>7</v>
      </c>
      <c r="P59" s="2">
        <v>167515</v>
      </c>
      <c r="Q59" s="2">
        <f t="shared" si="5"/>
        <v>13998</v>
      </c>
    </row>
    <row r="60" spans="1:18">
      <c r="A60" s="6">
        <f t="shared" si="0"/>
        <v>1.95577044402633E-2</v>
      </c>
      <c r="B60" s="6">
        <f t="shared" si="1"/>
        <v>0.15621597780147506</v>
      </c>
      <c r="C60" s="6">
        <f>L60/(P60-F60)</f>
        <v>0.28552477167202406</v>
      </c>
      <c r="D60" s="6">
        <f>F60/P60</f>
        <v>0.45288117424390462</v>
      </c>
      <c r="E60" s="10">
        <v>43907</v>
      </c>
      <c r="F60" s="2">
        <v>81116</v>
      </c>
      <c r="G60" s="2">
        <f>F60-F59</f>
        <v>39</v>
      </c>
      <c r="H60" s="2">
        <v>3503</v>
      </c>
      <c r="I60" s="2">
        <f t="shared" si="6"/>
        <v>1825</v>
      </c>
      <c r="J60" s="2">
        <v>1547</v>
      </c>
      <c r="K60" s="2">
        <f t="shared" si="2"/>
        <v>152</v>
      </c>
      <c r="L60" s="2">
        <v>27980</v>
      </c>
      <c r="M60" s="2">
        <f t="shared" si="3"/>
        <v>3233</v>
      </c>
      <c r="N60" s="2">
        <v>137</v>
      </c>
      <c r="O60" s="2">
        <f t="shared" si="4"/>
        <v>23</v>
      </c>
      <c r="P60" s="2">
        <v>179111</v>
      </c>
      <c r="Q60" s="2">
        <f t="shared" si="5"/>
        <v>11596</v>
      </c>
    </row>
    <row r="61" spans="1:18">
      <c r="A61" s="6">
        <f t="shared" si="0"/>
        <v>1.850078743453306E-2</v>
      </c>
      <c r="B61" s="6">
        <f t="shared" si="1"/>
        <v>0.16484327175124394</v>
      </c>
      <c r="C61" s="6">
        <f>L61/(P61-F61)</f>
        <v>0.28638954286389545</v>
      </c>
      <c r="D61" s="6">
        <f>F61/P61</f>
        <v>0.42440890088789129</v>
      </c>
      <c r="E61" s="10">
        <v>43908</v>
      </c>
      <c r="F61" s="2">
        <v>81116</v>
      </c>
      <c r="G61" s="2">
        <f>F61-F60</f>
        <v>0</v>
      </c>
      <c r="H61" s="2">
        <v>3536</v>
      </c>
      <c r="I61" s="2">
        <f t="shared" si="6"/>
        <v>33</v>
      </c>
      <c r="J61" s="2">
        <v>1954</v>
      </c>
      <c r="K61" s="2">
        <f t="shared" si="2"/>
        <v>407</v>
      </c>
      <c r="L61" s="2">
        <v>31506</v>
      </c>
      <c r="M61" s="2">
        <f t="shared" si="3"/>
        <v>3526</v>
      </c>
      <c r="N61" s="2">
        <v>137</v>
      </c>
      <c r="O61" s="2">
        <f t="shared" si="4"/>
        <v>0</v>
      </c>
      <c r="P61" s="2">
        <v>191127</v>
      </c>
      <c r="Q61" s="2">
        <f t="shared" si="5"/>
        <v>12016</v>
      </c>
    </row>
    <row r="62" spans="1:18" ht="51">
      <c r="A62" s="6">
        <f t="shared" si="0"/>
        <v>3.3773512073542095E-2</v>
      </c>
      <c r="B62" s="6">
        <f t="shared" si="1"/>
        <v>0.17019238559085775</v>
      </c>
      <c r="C62" s="6">
        <f>L62/(P62-F62)</f>
        <v>0.27756577157735202</v>
      </c>
      <c r="D62" s="6">
        <f>F62/P62</f>
        <v>0.38683943404228954</v>
      </c>
      <c r="E62" s="10">
        <v>43909</v>
      </c>
      <c r="F62" s="2">
        <v>81174</v>
      </c>
      <c r="G62" s="2">
        <f>F62-F61</f>
        <v>58</v>
      </c>
      <c r="H62" s="2">
        <v>7087</v>
      </c>
      <c r="I62" s="2">
        <f t="shared" si="6"/>
        <v>3551</v>
      </c>
      <c r="J62" s="2">
        <v>2630</v>
      </c>
      <c r="K62" s="2">
        <f t="shared" si="2"/>
        <v>676</v>
      </c>
      <c r="L62" s="2">
        <v>35713</v>
      </c>
      <c r="M62" s="2">
        <f t="shared" si="3"/>
        <v>4207</v>
      </c>
      <c r="N62" s="2">
        <v>151</v>
      </c>
      <c r="O62" s="2">
        <f t="shared" si="4"/>
        <v>14</v>
      </c>
      <c r="P62" s="2">
        <v>209839</v>
      </c>
      <c r="Q62" s="2">
        <f t="shared" si="5"/>
        <v>18712</v>
      </c>
      <c r="R62" s="1" t="s">
        <v>28</v>
      </c>
    </row>
    <row r="63" spans="1:18" ht="34">
      <c r="A63" s="6">
        <f t="shared" si="0"/>
        <v>4.2901146223614003E-2</v>
      </c>
      <c r="B63" s="6">
        <f t="shared" si="1"/>
        <v>0.17530855758673577</v>
      </c>
      <c r="C63" s="6">
        <f>L63/(P63-F63)</f>
        <v>0.26860112716252216</v>
      </c>
      <c r="D63" s="6">
        <f>F63/P63</f>
        <v>0.3473275431168909</v>
      </c>
      <c r="E63" s="10">
        <v>43910</v>
      </c>
      <c r="F63" s="2">
        <v>81300</v>
      </c>
      <c r="G63" s="2">
        <f>F63-F62</f>
        <v>126</v>
      </c>
      <c r="H63" s="2">
        <v>10042</v>
      </c>
      <c r="I63" s="2">
        <f t="shared" si="6"/>
        <v>2955</v>
      </c>
      <c r="J63" s="2">
        <v>3277</v>
      </c>
      <c r="K63" s="2">
        <f t="shared" si="2"/>
        <v>647</v>
      </c>
      <c r="L63" s="2">
        <v>41035</v>
      </c>
      <c r="M63" s="2">
        <f t="shared" si="3"/>
        <v>5322</v>
      </c>
      <c r="N63" s="2">
        <v>195</v>
      </c>
      <c r="O63" s="2">
        <f t="shared" si="4"/>
        <v>44</v>
      </c>
      <c r="P63" s="2">
        <v>234073</v>
      </c>
      <c r="Q63" s="2">
        <f t="shared" si="5"/>
        <v>24234</v>
      </c>
      <c r="R63" s="1" t="s">
        <v>29</v>
      </c>
    </row>
    <row r="64" spans="1:18">
      <c r="A64" s="6">
        <f t="shared" si="0"/>
        <v>5.7198588357330507E-2</v>
      </c>
      <c r="B64" s="6">
        <f t="shared" si="1"/>
        <v>0.17672217774821194</v>
      </c>
      <c r="C64" s="6">
        <f>L64/(P64-F64)</f>
        <v>0.25463968330472175</v>
      </c>
      <c r="D64" s="6">
        <f>F64/P64</f>
        <v>0.30599121293780279</v>
      </c>
      <c r="E64" s="10">
        <v>43911</v>
      </c>
      <c r="F64" s="2">
        <v>81416</v>
      </c>
      <c r="G64" s="2">
        <f>F64-F63</f>
        <v>116</v>
      </c>
      <c r="H64" s="2">
        <v>15219</v>
      </c>
      <c r="I64" s="2">
        <f t="shared" si="6"/>
        <v>5177</v>
      </c>
      <c r="J64" s="2">
        <v>3983</v>
      </c>
      <c r="K64" s="2">
        <f t="shared" si="2"/>
        <v>706</v>
      </c>
      <c r="L64" s="2">
        <v>47021</v>
      </c>
      <c r="M64" s="2">
        <f t="shared" si="3"/>
        <v>5986</v>
      </c>
      <c r="N64" s="2">
        <v>195</v>
      </c>
      <c r="O64" s="2">
        <f t="shared" si="4"/>
        <v>0</v>
      </c>
      <c r="P64" s="2">
        <v>266073</v>
      </c>
      <c r="Q64" s="2">
        <f t="shared" si="5"/>
        <v>32000</v>
      </c>
    </row>
    <row r="65" spans="1:18">
      <c r="A65" s="6">
        <f t="shared" si="0"/>
        <v>5.2094529372702314E-2</v>
      </c>
      <c r="B65" s="6">
        <f t="shared" si="1"/>
        <v>0.1833971151015602</v>
      </c>
      <c r="C65" s="6">
        <f>L65/(P65-F65)</f>
        <v>0.25435331649607867</v>
      </c>
      <c r="D65" s="6">
        <f>F65/P65</f>
        <v>0.27896707765401757</v>
      </c>
      <c r="E65" s="10">
        <v>43912</v>
      </c>
      <c r="F65" s="2">
        <v>81498</v>
      </c>
      <c r="G65" s="2">
        <f>F65-F64</f>
        <v>82</v>
      </c>
      <c r="H65" s="2">
        <v>15219</v>
      </c>
      <c r="I65" s="2">
        <f t="shared" si="6"/>
        <v>0</v>
      </c>
      <c r="J65" s="2">
        <v>5018</v>
      </c>
      <c r="K65" s="2">
        <f t="shared" si="2"/>
        <v>1035</v>
      </c>
      <c r="L65" s="2">
        <v>53578</v>
      </c>
      <c r="M65" s="2">
        <f t="shared" si="3"/>
        <v>6557</v>
      </c>
      <c r="N65" s="2">
        <v>283</v>
      </c>
      <c r="O65" s="2">
        <f t="shared" si="4"/>
        <v>88</v>
      </c>
      <c r="P65" s="2">
        <v>292142</v>
      </c>
      <c r="Q65" s="2">
        <f t="shared" si="5"/>
        <v>26069</v>
      </c>
    </row>
    <row r="66" spans="1:18">
      <c r="A66" s="6">
        <f t="shared" si="0"/>
        <v>9.4833748836091677E-2</v>
      </c>
      <c r="B66" s="6">
        <f t="shared" si="1"/>
        <v>0.17762893100651789</v>
      </c>
      <c r="C66" s="6">
        <f>L66/(P66-F66)</f>
        <v>0.23530113914430886</v>
      </c>
      <c r="D66" s="6">
        <f>F66/P66</f>
        <v>0.24509957048028114</v>
      </c>
      <c r="E66" s="10">
        <v>43913</v>
      </c>
      <c r="F66" s="2">
        <v>81601</v>
      </c>
      <c r="G66" s="2">
        <f>F66-F65</f>
        <v>103</v>
      </c>
      <c r="H66" s="2">
        <v>31573</v>
      </c>
      <c r="I66" s="2">
        <f t="shared" si="6"/>
        <v>16354</v>
      </c>
      <c r="J66" s="2">
        <v>5687</v>
      </c>
      <c r="K66" s="2">
        <f t="shared" si="2"/>
        <v>669</v>
      </c>
      <c r="L66" s="2">
        <v>59138</v>
      </c>
      <c r="M66" s="2">
        <f t="shared" si="3"/>
        <v>5560</v>
      </c>
      <c r="N66" s="2">
        <v>415</v>
      </c>
      <c r="O66" s="2">
        <f t="shared" si="4"/>
        <v>132</v>
      </c>
      <c r="P66" s="2">
        <v>332930</v>
      </c>
      <c r="Q66" s="2">
        <f t="shared" si="5"/>
        <v>40788</v>
      </c>
      <c r="R66" t="s">
        <v>30</v>
      </c>
    </row>
    <row r="67" spans="1:18" ht="34">
      <c r="A67" s="6">
        <f t="shared" si="0"/>
        <v>0.11311451221311586</v>
      </c>
      <c r="B67" s="6">
        <f t="shared" si="1"/>
        <v>0.1714987055840968</v>
      </c>
      <c r="C67" s="6">
        <f>L67/(P67-F67)</f>
        <v>0.21967437321310754</v>
      </c>
      <c r="D67" s="6">
        <f>F67/P67</f>
        <v>0.21930490536679589</v>
      </c>
      <c r="E67" s="10">
        <v>43914</v>
      </c>
      <c r="F67" s="2">
        <v>81747</v>
      </c>
      <c r="G67" s="2">
        <f>F67-F66</f>
        <v>146</v>
      </c>
      <c r="H67" s="2">
        <v>42164</v>
      </c>
      <c r="I67" s="2">
        <f t="shared" si="6"/>
        <v>10591</v>
      </c>
      <c r="J67" s="2">
        <v>6654</v>
      </c>
      <c r="K67" s="2">
        <f t="shared" si="2"/>
        <v>967</v>
      </c>
      <c r="L67" s="2">
        <v>63927</v>
      </c>
      <c r="M67" s="2">
        <f t="shared" si="3"/>
        <v>4789</v>
      </c>
      <c r="N67" s="2">
        <v>434</v>
      </c>
      <c r="O67" s="2">
        <f t="shared" si="4"/>
        <v>19</v>
      </c>
      <c r="P67" s="2">
        <v>372755</v>
      </c>
      <c r="Q67" s="2">
        <f t="shared" si="5"/>
        <v>39825</v>
      </c>
      <c r="R67" s="1" t="s">
        <v>29</v>
      </c>
    </row>
    <row r="68" spans="1:18">
      <c r="A68" s="6">
        <f t="shared" si="0"/>
        <v>0.12555778332974579</v>
      </c>
      <c r="B68" s="6">
        <f t="shared" si="1"/>
        <v>0.16730718533764485</v>
      </c>
      <c r="C68" s="6">
        <f>L68/(P68-F68)</f>
        <v>0.20860083408972344</v>
      </c>
      <c r="D68" s="6">
        <f>F68/P68</f>
        <v>0.19795533863645709</v>
      </c>
      <c r="E68" s="10">
        <v>43915</v>
      </c>
      <c r="F68" s="2">
        <v>81848</v>
      </c>
      <c r="G68" s="2">
        <f>F68-F67</f>
        <v>101</v>
      </c>
      <c r="H68" s="2">
        <v>51914</v>
      </c>
      <c r="I68" s="2">
        <f t="shared" si="6"/>
        <v>9750</v>
      </c>
      <c r="J68" s="2">
        <v>8081</v>
      </c>
      <c r="K68" s="2">
        <f t="shared" si="2"/>
        <v>1427</v>
      </c>
      <c r="L68" s="2">
        <v>69176</v>
      </c>
      <c r="M68" s="2">
        <f t="shared" si="3"/>
        <v>5249</v>
      </c>
      <c r="N68" s="2">
        <v>562</v>
      </c>
      <c r="O68" s="2">
        <f t="shared" si="4"/>
        <v>128</v>
      </c>
      <c r="P68" s="2">
        <v>413467</v>
      </c>
      <c r="Q68" s="2">
        <f t="shared" si="5"/>
        <v>40712</v>
      </c>
    </row>
    <row r="69" spans="1:18">
      <c r="A69" s="6">
        <f t="shared" ref="A69:A71" si="7">H69/P69</f>
        <v>0.13739398812148249</v>
      </c>
      <c r="B69" s="6">
        <f t="shared" ref="B69:B71" si="8">L69/P69</f>
        <v>0.16077063395319482</v>
      </c>
      <c r="C69" s="6">
        <f>L69/(P69-F69)</f>
        <v>0.19538089372063153</v>
      </c>
      <c r="D69" s="6">
        <f>F69/P69</f>
        <v>0.17714249898418791</v>
      </c>
      <c r="E69" s="10">
        <v>43916</v>
      </c>
      <c r="F69" s="2">
        <v>81961</v>
      </c>
      <c r="G69" s="2">
        <f>F69-F68</f>
        <v>113</v>
      </c>
      <c r="H69" s="2">
        <v>63570</v>
      </c>
      <c r="I69" s="2">
        <f t="shared" si="6"/>
        <v>11656</v>
      </c>
      <c r="J69" s="2">
        <v>9533</v>
      </c>
      <c r="K69" s="2">
        <f t="shared" si="2"/>
        <v>1452</v>
      </c>
      <c r="L69" s="2">
        <v>74386</v>
      </c>
      <c r="M69" s="2">
        <f t="shared" si="3"/>
        <v>5210</v>
      </c>
      <c r="N69" s="2">
        <v>649</v>
      </c>
      <c r="O69" s="2">
        <f t="shared" si="4"/>
        <v>87</v>
      </c>
      <c r="P69" s="2">
        <v>462684</v>
      </c>
      <c r="Q69" s="2">
        <f t="shared" si="5"/>
        <v>49217</v>
      </c>
    </row>
    <row r="70" spans="1:18">
      <c r="A70" s="6">
        <f t="shared" si="7"/>
        <v>0.13420823153247283</v>
      </c>
      <c r="B70" s="6">
        <f t="shared" si="8"/>
        <v>0.15817889717262021</v>
      </c>
      <c r="C70" s="6">
        <f>L70/(P70-F70)</f>
        <v>0.18857794448893198</v>
      </c>
      <c r="D70" s="6">
        <f>F70/P70</f>
        <v>0.16120149892765395</v>
      </c>
      <c r="E70" s="10">
        <v>43917</v>
      </c>
      <c r="F70" s="2">
        <v>82078</v>
      </c>
      <c r="G70" s="2">
        <f>F70-F69</f>
        <v>117</v>
      </c>
      <c r="H70" s="2">
        <v>68334</v>
      </c>
      <c r="I70" s="2">
        <f t="shared" si="6"/>
        <v>4764</v>
      </c>
      <c r="J70" s="2">
        <v>11662</v>
      </c>
      <c r="K70" s="2">
        <f t="shared" ref="K70:K71" si="9">J70-J69</f>
        <v>2129</v>
      </c>
      <c r="L70" s="2">
        <v>80539</v>
      </c>
      <c r="M70" s="2">
        <f t="shared" ref="M70:M71" si="10">L70-L69</f>
        <v>6153</v>
      </c>
      <c r="N70" s="2">
        <v>724</v>
      </c>
      <c r="O70" s="2">
        <f t="shared" ref="O70:O71" si="11">N70-N69</f>
        <v>75</v>
      </c>
      <c r="P70" s="2">
        <v>509164</v>
      </c>
      <c r="Q70" s="2">
        <f t="shared" ref="Q70:Q71" si="12">P70-P69</f>
        <v>46480</v>
      </c>
      <c r="R70" t="s">
        <v>37</v>
      </c>
    </row>
    <row r="71" spans="1:18">
      <c r="A71" s="6">
        <f t="shared" si="7"/>
        <v>0.14908392486679564</v>
      </c>
      <c r="B71" s="6">
        <f t="shared" si="8"/>
        <v>0.1513054551688188</v>
      </c>
      <c r="C71" s="6">
        <f>L71/(P71-F71)</f>
        <v>0.17672561743024795</v>
      </c>
      <c r="D71" s="6">
        <f>F71/P71</f>
        <v>0.14383971396485434</v>
      </c>
      <c r="E71" s="10">
        <v>43918</v>
      </c>
      <c r="F71" s="2">
        <v>82230</v>
      </c>
      <c r="G71" s="2">
        <f>F71-F70</f>
        <v>152</v>
      </c>
      <c r="H71" s="2">
        <v>85228</v>
      </c>
      <c r="I71" s="2">
        <f t="shared" ref="I71" si="13">H71-H70</f>
        <v>16894</v>
      </c>
      <c r="J71" s="2">
        <v>14547</v>
      </c>
      <c r="K71" s="2">
        <f t="shared" si="9"/>
        <v>2885</v>
      </c>
      <c r="L71" s="2">
        <v>86498</v>
      </c>
      <c r="M71" s="2">
        <f t="shared" si="10"/>
        <v>5959</v>
      </c>
      <c r="N71" s="2">
        <v>724</v>
      </c>
      <c r="O71" s="2">
        <f t="shared" si="11"/>
        <v>0</v>
      </c>
      <c r="P71" s="2">
        <v>571678</v>
      </c>
      <c r="Q71" s="2">
        <f t="shared" si="12"/>
        <v>62514</v>
      </c>
    </row>
    <row r="74" spans="1:18">
      <c r="P74" s="4"/>
      <c r="Q74" s="4"/>
    </row>
    <row r="75" spans="1:18">
      <c r="P75" s="5"/>
      <c r="Q75" s="5"/>
    </row>
    <row r="76" spans="1:18">
      <c r="J76">
        <v>86498</v>
      </c>
    </row>
    <row r="77" spans="1:18">
      <c r="J77">
        <v>64059</v>
      </c>
    </row>
    <row r="78" spans="1:18">
      <c r="J78">
        <v>48582</v>
      </c>
    </row>
    <row r="79" spans="1:18">
      <c r="J79">
        <v>32542</v>
      </c>
      <c r="R79" s="5"/>
    </row>
    <row r="80" spans="1:18">
      <c r="J80">
        <v>14547</v>
      </c>
    </row>
    <row r="81" spans="10:11">
      <c r="J81">
        <f>SUM(J76:J80)</f>
        <v>246228</v>
      </c>
      <c r="K81" s="5">
        <f>J81/P71</f>
        <v>0.4307109946508349</v>
      </c>
    </row>
  </sheetData>
  <hyperlinks>
    <hyperlink ref="S25" r:id="rId1" xr:uid="{9A98125E-65F7-484D-8AE2-DF9FB96255EC}"/>
    <hyperlink ref="S27" r:id="rId2" xr:uid="{E914091E-9180-C040-A403-0031A7AE291B}"/>
    <hyperlink ref="S39" r:id="rId3" xr:uid="{7AF852ED-93A7-A748-BCEC-94FC2710895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5EF62-1C22-504E-937A-C83E99DA2ECD}">
  <dimension ref="B15:H30"/>
  <sheetViews>
    <sheetView workbookViewId="0">
      <selection activeCell="H29" sqref="H29"/>
    </sheetView>
  </sheetViews>
  <sheetFormatPr baseColWidth="10" defaultRowHeight="16"/>
  <sheetData>
    <row r="15" spans="2:8">
      <c r="B15" t="s">
        <v>0</v>
      </c>
      <c r="H15" t="s">
        <v>3</v>
      </c>
    </row>
    <row r="30" spans="2:2">
      <c r="B30" t="s">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D1D59-C7D7-7E4B-ADFF-D5765E0F761D}">
  <dimension ref="A1"/>
  <sheetViews>
    <sheetView workbookViewId="0">
      <selection activeCell="G86" sqref="G86"/>
    </sheetView>
  </sheetViews>
  <sheetFormatPr baseColWidth="10" defaultRowHeight="16"/>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8C546-93A6-FF44-9455-5A829ADB9848}">
  <dimension ref="D5:D8"/>
  <sheetViews>
    <sheetView workbookViewId="0">
      <selection activeCell="D9" sqref="D9"/>
    </sheetView>
  </sheetViews>
  <sheetFormatPr baseColWidth="10" defaultRowHeight="16"/>
  <sheetData>
    <row r="5" spans="4:4">
      <c r="D5" t="s">
        <v>22</v>
      </c>
    </row>
    <row r="6" spans="4:4">
      <c r="D6" t="s">
        <v>23</v>
      </c>
    </row>
    <row r="7" spans="4:4">
      <c r="D7" t="s">
        <v>24</v>
      </c>
    </row>
    <row r="8" spans="4:4">
      <c r="D8"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Wadhawan</dc:creator>
  <cp:lastModifiedBy>Neha Wadhawan</cp:lastModifiedBy>
  <dcterms:created xsi:type="dcterms:W3CDTF">2020-03-28T11:52:24Z</dcterms:created>
  <dcterms:modified xsi:type="dcterms:W3CDTF">2020-03-29T08:34:29Z</dcterms:modified>
</cp:coreProperties>
</file>